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7650" activeTab="0"/>
  </bookViews>
  <sheets>
    <sheet name="HPX TOOL" sheetId="1" r:id="rId1"/>
    <sheet name="PMAS 3&quot; PROTUBE" sheetId="2" r:id="rId2"/>
    <sheet name="PMAS 3.5&quot; PROTUBE" sheetId="3" r:id="rId3"/>
  </sheets>
  <definedNames>
    <definedName name="_05gt_test" localSheetId="0">'HPX TOOL'!$B$1:$B$40</definedName>
    <definedName name="_05gt_test" localSheetId="1">'PMAS 3" PROTUBE'!$B$1:$B$40</definedName>
    <definedName name="_05gt_test" localSheetId="2">'PMAS 3.5" PROTUBE'!$B$1:$B$40</definedName>
  </definedNames>
  <calcPr fullCalcOnLoad="1"/>
</workbook>
</file>

<file path=xl/sharedStrings.xml><?xml version="1.0" encoding="utf-8"?>
<sst xmlns="http://schemas.openxmlformats.org/spreadsheetml/2006/main" count="122" uniqueCount="34">
  <si>
    <t>VOLTS</t>
  </si>
  <si>
    <t>Tube size</t>
  </si>
  <si>
    <t>Calculated Tube Area</t>
  </si>
  <si>
    <t>Tube Area</t>
  </si>
  <si>
    <t>Volts</t>
  </si>
  <si>
    <t>Flow KG/HR</t>
  </si>
  <si>
    <t>FLOW LBS/MIN</t>
  </si>
  <si>
    <t>FLOW KG/HR</t>
  </si>
  <si>
    <t>FLOW G/SEC</t>
  </si>
  <si>
    <t>A/D counts</t>
  </si>
  <si>
    <t>HORSEPOWER MULTIPLIER</t>
  </si>
  <si>
    <t>TRANSFER FUNCTION GENERATOR</t>
  </si>
  <si>
    <t>This sheet will generate the transfer function needed to work with our</t>
  </si>
  <si>
    <t>sensor and your tuning software.</t>
  </si>
  <si>
    <t>Enter the TUBE SIZE the MAF will be installed in (or the total area of your tube) in the yellow box.  Hit Enter.</t>
  </si>
  <si>
    <t>EST. MAX RWHP</t>
  </si>
  <si>
    <t>Use this function to adjust the desired usable</t>
  </si>
  <si>
    <t>range of the sensor.</t>
  </si>
  <si>
    <t>Edit values in Yellow boxes.</t>
  </si>
  <si>
    <t>mm</t>
  </si>
  <si>
    <t>inch</t>
  </si>
  <si>
    <t>EST. MAX FWHP</t>
  </si>
  <si>
    <t>Values are updated in the EST. MAX FWHP box.</t>
  </si>
  <si>
    <t xml:space="preserve">DO NOT USE VALUE GREATER </t>
  </si>
  <si>
    <t>THAN 1</t>
  </si>
  <si>
    <t>SCALED VOLTS</t>
  </si>
  <si>
    <t>Scaled volts</t>
  </si>
  <si>
    <t>10 BIT A/D counts</t>
  </si>
  <si>
    <t>FLOW LB/MIN</t>
  </si>
  <si>
    <t>256 VALUES</t>
  </si>
  <si>
    <t>If any negative flow values appear enter 0 for a value in tuning software.</t>
  </si>
  <si>
    <t>512 VALUES</t>
  </si>
  <si>
    <r>
      <t xml:space="preserve">PMAS </t>
    </r>
    <r>
      <rPr>
        <b/>
        <i/>
        <sz val="24"/>
        <color indexed="10"/>
        <rFont val="Georgia"/>
        <family val="1"/>
      </rPr>
      <t>HPX-E</t>
    </r>
  </si>
  <si>
    <t>PMAS HPX-E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</si>
</sst>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Georgia"/>
      <family val="1"/>
    </font>
    <font>
      <b/>
      <sz val="24"/>
      <name val="Georgia"/>
      <family val="1"/>
    </font>
    <font>
      <b/>
      <sz val="12"/>
      <name val="Georgia"/>
      <family val="1"/>
    </font>
    <font>
      <b/>
      <i/>
      <sz val="24"/>
      <color indexed="10"/>
      <name val="Georgia"/>
      <family val="1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eorg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eorgia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5" fillId="0" borderId="10" xfId="0" applyNumberFormat="1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1" fontId="5" fillId="0" borderId="1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2" fontId="0" fillId="33" borderId="10" xfId="0" applyNumberFormat="1" applyFill="1" applyBorder="1" applyAlignment="1" applyProtection="1">
      <alignment/>
      <protection hidden="1" locked="0"/>
    </xf>
    <xf numFmtId="165" fontId="5" fillId="0" borderId="10" xfId="0" applyNumberFormat="1" applyFont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165" fontId="5" fillId="3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70" fontId="5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5" fillId="35" borderId="10" xfId="0" applyNumberFormat="1" applyFont="1" applyFill="1" applyBorder="1" applyAlignment="1" applyProtection="1">
      <alignment/>
      <protection hidden="1" locked="0"/>
    </xf>
    <xf numFmtId="0" fontId="52" fillId="0" borderId="0" xfId="0" applyFont="1" applyAlignment="1" applyProtection="1">
      <alignment/>
      <protection hidden="1"/>
    </xf>
    <xf numFmtId="164" fontId="5" fillId="34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 locked="0"/>
    </xf>
    <xf numFmtId="165" fontId="5" fillId="34" borderId="0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/>
      <protection hidden="1"/>
    </xf>
    <xf numFmtId="170" fontId="5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hidden="1" locked="0"/>
    </xf>
    <xf numFmtId="165" fontId="5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locked="0"/>
    </xf>
    <xf numFmtId="164" fontId="0" fillId="35" borderId="0" xfId="0" applyNumberFormat="1" applyFill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hidden="1"/>
    </xf>
    <xf numFmtId="164" fontId="5" fillId="35" borderId="0" xfId="0" applyNumberFormat="1" applyFont="1" applyFill="1" applyBorder="1" applyAlignment="1" applyProtection="1">
      <alignment/>
      <protection hidden="1" locked="0"/>
    </xf>
    <xf numFmtId="0" fontId="52" fillId="0" borderId="0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875"/>
          <c:y val="0.13275"/>
          <c:w val="0.8777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'HPX TOOL'!$F$11:$F$40</c:f>
              <c:numCache/>
            </c:numRef>
          </c:xVal>
          <c:yVal>
            <c:numRef>
              <c:f>'HPX TOOL'!$B$11:$B$40</c:f>
              <c:numCache/>
            </c:numRef>
          </c:yVal>
          <c:smooth val="1"/>
        </c:ser>
        <c:axId val="5675465"/>
        <c:axId val="51079186"/>
      </c:scatterChart>
      <c:val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79186"/>
        <c:crosses val="autoZero"/>
        <c:crossBetween val="midCat"/>
        <c:dispUnits/>
      </c:valAx>
      <c:valAx>
        <c:axId val="51079186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4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52975"/>
          <c:w val="0.094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112395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5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1.8515625" style="35" customWidth="1"/>
    <col min="2" max="2" width="21.00390625" style="0" customWidth="1"/>
    <col min="3" max="3" width="18.7109375" style="0" customWidth="1"/>
    <col min="4" max="4" width="0.42578125" style="0" customWidth="1"/>
    <col min="5" max="5" width="3.8515625" style="0" customWidth="1"/>
    <col min="6" max="6" width="14.7109375" style="0" customWidth="1"/>
    <col min="7" max="7" width="15.140625" style="0" customWidth="1"/>
    <col min="8" max="8" width="15.28125" style="0" customWidth="1"/>
    <col min="9" max="9" width="7.140625" style="0" customWidth="1"/>
    <col min="10" max="11" width="11.57421875" style="0" customWidth="1"/>
    <col min="12" max="12" width="14.8515625" style="0" customWidth="1"/>
    <col min="13" max="13" width="13.8515625" style="0" customWidth="1"/>
    <col min="14" max="14" width="15.421875" style="0" customWidth="1"/>
  </cols>
  <sheetData>
    <row r="1" spans="1:15" s="9" customFormat="1" ht="30">
      <c r="A1" s="33"/>
      <c r="B1" s="8"/>
      <c r="C1" s="8"/>
      <c r="D1" s="16"/>
      <c r="E1" s="17"/>
      <c r="F1" s="16"/>
      <c r="G1" s="18" t="s">
        <v>32</v>
      </c>
      <c r="H1" s="16"/>
      <c r="I1" s="16"/>
      <c r="J1" s="16"/>
      <c r="K1" s="16"/>
      <c r="L1" s="16"/>
      <c r="M1" s="16"/>
      <c r="N1" s="16"/>
      <c r="O1" s="16"/>
    </row>
    <row r="2" spans="1:15" s="9" customFormat="1" ht="30">
      <c r="A2" s="33"/>
      <c r="B2" s="8"/>
      <c r="C2" s="8"/>
      <c r="D2" s="16"/>
      <c r="E2" s="17"/>
      <c r="F2" s="16"/>
      <c r="G2" s="18" t="s">
        <v>11</v>
      </c>
      <c r="H2" s="16"/>
      <c r="I2" s="16"/>
      <c r="J2" s="16"/>
      <c r="K2" s="16"/>
      <c r="L2" s="16"/>
      <c r="M2" s="16"/>
      <c r="N2" s="16"/>
      <c r="O2" s="16"/>
    </row>
    <row r="3" spans="1:15" s="10" customFormat="1" ht="15">
      <c r="A3" s="34"/>
      <c r="B3" s="19"/>
      <c r="C3" s="19"/>
      <c r="D3" s="19"/>
      <c r="E3" s="19" t="s">
        <v>12</v>
      </c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0" customFormat="1" ht="15">
      <c r="A4" s="34"/>
      <c r="B4" s="19"/>
      <c r="C4" s="19"/>
      <c r="D4" s="19"/>
      <c r="E4" s="19" t="s">
        <v>13</v>
      </c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0" customFormat="1" ht="15">
      <c r="A5" s="34"/>
      <c r="B5" s="19"/>
      <c r="C5" s="19"/>
      <c r="D5" s="19"/>
      <c r="E5" s="19" t="s">
        <v>14</v>
      </c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0" customFormat="1" ht="15">
      <c r="A6" s="34"/>
      <c r="B6" s="19"/>
      <c r="C6" s="19"/>
      <c r="D6" s="19"/>
      <c r="E6" s="20" t="s">
        <v>18</v>
      </c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ht="18">
      <c r="B7" s="4"/>
      <c r="C7" s="4"/>
      <c r="D7" s="4"/>
      <c r="E7" s="4"/>
      <c r="F7" s="7" t="s">
        <v>1</v>
      </c>
      <c r="G7" s="7" t="s">
        <v>2</v>
      </c>
      <c r="H7" s="7"/>
      <c r="I7" s="7"/>
      <c r="J7" s="7" t="s">
        <v>3</v>
      </c>
      <c r="K7" s="7"/>
      <c r="L7" s="4"/>
      <c r="M7" s="4"/>
      <c r="N7" s="4"/>
      <c r="O7" s="4"/>
    </row>
    <row r="8" spans="2:15" ht="12.75">
      <c r="B8" s="4"/>
      <c r="C8" s="4"/>
      <c r="D8" s="4"/>
      <c r="E8" s="4"/>
      <c r="F8" s="21">
        <v>3.5</v>
      </c>
      <c r="G8" s="22">
        <f>F8/0.03937</f>
        <v>88.90017780035559</v>
      </c>
      <c r="H8" s="5">
        <f>3.14159265*(F8/2)^2</f>
        <v>9.621127490625001</v>
      </c>
      <c r="I8" s="4"/>
      <c r="J8" s="23">
        <v>6.158</v>
      </c>
      <c r="K8" s="24">
        <f>J8/0.03937</f>
        <v>156.41351282702564</v>
      </c>
      <c r="L8" s="4"/>
      <c r="M8" s="4"/>
      <c r="N8" s="4"/>
      <c r="O8" s="4"/>
    </row>
    <row r="9" spans="2:15" ht="12.75">
      <c r="B9" s="4"/>
      <c r="C9" s="4"/>
      <c r="D9" s="4"/>
      <c r="E9" s="4"/>
      <c r="F9" s="25" t="s">
        <v>20</v>
      </c>
      <c r="G9" s="26" t="s">
        <v>19</v>
      </c>
      <c r="H9" s="4" t="s">
        <v>20</v>
      </c>
      <c r="I9" s="4"/>
      <c r="J9" s="25" t="s">
        <v>20</v>
      </c>
      <c r="K9" s="25" t="s">
        <v>19</v>
      </c>
      <c r="L9" s="4"/>
      <c r="M9" s="4"/>
      <c r="N9" s="4"/>
      <c r="O9" s="4"/>
    </row>
    <row r="10" spans="1:15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6" t="s">
        <v>4</v>
      </c>
      <c r="K10" s="6" t="s">
        <v>9</v>
      </c>
      <c r="L10" s="6" t="s">
        <v>5</v>
      </c>
      <c r="M10" s="6" t="s">
        <v>8</v>
      </c>
      <c r="N10" s="11" t="s">
        <v>6</v>
      </c>
      <c r="O10" s="4"/>
    </row>
    <row r="11" spans="1:15" ht="12.75">
      <c r="A11" s="36">
        <v>0.38</v>
      </c>
      <c r="B11" s="5">
        <f>A11*C43</f>
        <v>0.38</v>
      </c>
      <c r="C11" s="13"/>
      <c r="D11" s="2">
        <f>(-9.475184+59.921788*B11-135.60886*B11^2+166.77782*B11^3-111.50394*B11^4+44.218751*B11^5-10.131798*B11^6+1.2482716*B11^7-0.065666262*B11^8+0.00029343852*B11^9)*1.33</f>
        <v>1.1449455732225644</v>
      </c>
      <c r="E11" s="3"/>
      <c r="F11" s="12">
        <f>(D11*$H$8)*0.91</f>
        <v>10.024257270118925</v>
      </c>
      <c r="G11" s="5">
        <f>F11*0.277777778</f>
        <v>2.7845159105939805</v>
      </c>
      <c r="H11" s="28">
        <f>F11/27.215</f>
        <v>0.3683357438956063</v>
      </c>
      <c r="I11" s="4"/>
      <c r="J11" s="5">
        <f>B11</f>
        <v>0.38</v>
      </c>
      <c r="K11" s="13">
        <f>J11/5*1024</f>
        <v>77.824</v>
      </c>
      <c r="L11" s="5">
        <f>(D11*$J$8)*0.91</f>
        <v>6.416023104313143</v>
      </c>
      <c r="M11" s="5">
        <f>L11*0.277777778</f>
        <v>1.7822286415127668</v>
      </c>
      <c r="N11" s="28">
        <f>L11/27.215</f>
        <v>0.23575319141330675</v>
      </c>
      <c r="O11" s="4"/>
    </row>
    <row r="12" spans="1:15" ht="12.75">
      <c r="A12" s="36">
        <v>0.4</v>
      </c>
      <c r="B12" s="5">
        <f>A12*C43</f>
        <v>0.4</v>
      </c>
      <c r="C12" s="13">
        <f aca="true" t="shared" si="0" ref="C12:C40">B12/5*1024</f>
        <v>81.92</v>
      </c>
      <c r="D12" s="2">
        <f aca="true" t="shared" si="1" ref="D12:D40">(-9.475184+59.921788*B12-135.60886*B12^2+166.77782*B12^3-111.50394*B12^4+44.218751*B12^5-10.131798*B12^6+1.2482716*B12^7-0.065666262*B12^8+0.00029343852*B12^9)*1.33</f>
        <v>1.3681651369651544</v>
      </c>
      <c r="E12" s="3"/>
      <c r="F12" s="12">
        <f aca="true" t="shared" si="2" ref="F12:F40">(D12*$H$8)*0.91</f>
        <v>11.978595001982852</v>
      </c>
      <c r="G12" s="5">
        <f aca="true" t="shared" si="3" ref="G12:G40">F12*0.277777778</f>
        <v>3.3273875032127016</v>
      </c>
      <c r="H12" s="28">
        <f aca="true" t="shared" si="4" ref="H12:H39">F12/27.215</f>
        <v>0.4401467941202591</v>
      </c>
      <c r="I12" s="4"/>
      <c r="J12" s="5">
        <f aca="true" t="shared" si="5" ref="J12:J40">B12</f>
        <v>0.4</v>
      </c>
      <c r="K12" s="13">
        <f aca="true" t="shared" si="6" ref="K12:K40">J12/5*1024</f>
        <v>81.92</v>
      </c>
      <c r="L12" s="5">
        <f aca="true" t="shared" si="7" ref="L12:L40">(D12*$J$8)*0.91</f>
        <v>7.666896431222593</v>
      </c>
      <c r="M12" s="5">
        <f aca="true" t="shared" si="8" ref="M12:M40">L12*0.277777778</f>
        <v>2.1296934548211417</v>
      </c>
      <c r="N12" s="28">
        <f aca="true" t="shared" si="9" ref="N12:N40">L12/27.215</f>
        <v>0.28171583432748826</v>
      </c>
      <c r="O12" s="4"/>
    </row>
    <row r="13" spans="1:15" ht="12.75">
      <c r="A13" s="36">
        <v>0.44</v>
      </c>
      <c r="B13" s="5">
        <f>A13*C43</f>
        <v>0.44</v>
      </c>
      <c r="C13" s="13">
        <f t="shared" si="0"/>
        <v>90.112</v>
      </c>
      <c r="D13" s="2">
        <f t="shared" si="1"/>
        <v>1.7604775786204505</v>
      </c>
      <c r="E13" s="3"/>
      <c r="F13" s="12">
        <f t="shared" si="2"/>
        <v>15.413379097747681</v>
      </c>
      <c r="G13" s="5">
        <f t="shared" si="3"/>
        <v>4.281494197243995</v>
      </c>
      <c r="H13" s="28">
        <f t="shared" si="4"/>
        <v>0.5663560204941276</v>
      </c>
      <c r="I13" s="4"/>
      <c r="J13" s="5">
        <f t="shared" si="5"/>
        <v>0.44</v>
      </c>
      <c r="K13" s="13">
        <f t="shared" si="6"/>
        <v>90.112</v>
      </c>
      <c r="L13" s="5">
        <f t="shared" si="7"/>
        <v>9.865329045521708</v>
      </c>
      <c r="M13" s="5">
        <f t="shared" si="8"/>
        <v>2.7403691815038806</v>
      </c>
      <c r="N13" s="28">
        <f t="shared" si="9"/>
        <v>0.3624960149006691</v>
      </c>
      <c r="O13" s="4"/>
    </row>
    <row r="14" spans="1:15" ht="12.75">
      <c r="A14" s="36">
        <v>0.5</v>
      </c>
      <c r="B14" s="5">
        <f>A14*C43</f>
        <v>0.5</v>
      </c>
      <c r="C14" s="13">
        <f t="shared" si="0"/>
        <v>102.4</v>
      </c>
      <c r="D14" s="2">
        <f t="shared" si="1"/>
        <v>2.254016251344356</v>
      </c>
      <c r="E14" s="3"/>
      <c r="F14" s="12">
        <f t="shared" si="2"/>
        <v>19.734421725313474</v>
      </c>
      <c r="G14" s="5">
        <f t="shared" si="3"/>
        <v>5.481783816972503</v>
      </c>
      <c r="H14" s="28">
        <f t="shared" si="4"/>
        <v>0.7251303224440006</v>
      </c>
      <c r="I14" s="4"/>
      <c r="J14" s="5">
        <f t="shared" si="5"/>
        <v>0.5</v>
      </c>
      <c r="K14" s="13">
        <f t="shared" si="6"/>
        <v>102.4</v>
      </c>
      <c r="L14" s="5">
        <f t="shared" si="7"/>
        <v>12.631011188958476</v>
      </c>
      <c r="M14" s="5">
        <f t="shared" si="8"/>
        <v>3.5086142219620235</v>
      </c>
      <c r="N14" s="28">
        <f t="shared" si="9"/>
        <v>0.4641194631254263</v>
      </c>
      <c r="O14" s="4"/>
    </row>
    <row r="15" spans="1:15" ht="12.75">
      <c r="A15" s="36">
        <v>0.6</v>
      </c>
      <c r="B15" s="5">
        <f>A15*C43</f>
        <v>0.6</v>
      </c>
      <c r="C15" s="13">
        <f t="shared" si="0"/>
        <v>122.88</v>
      </c>
      <c r="D15" s="2">
        <f t="shared" si="1"/>
        <v>2.967738376905497</v>
      </c>
      <c r="E15" s="3"/>
      <c r="F15" s="12">
        <f t="shared" si="2"/>
        <v>25.98322024755575</v>
      </c>
      <c r="G15" s="5">
        <f t="shared" si="3"/>
        <v>7.217561185650645</v>
      </c>
      <c r="H15" s="28">
        <f t="shared" si="4"/>
        <v>0.954738939833024</v>
      </c>
      <c r="I15" s="4"/>
      <c r="J15" s="5">
        <f t="shared" si="5"/>
        <v>0.6</v>
      </c>
      <c r="K15" s="13">
        <f t="shared" si="6"/>
        <v>122.88</v>
      </c>
      <c r="L15" s="5">
        <f t="shared" si="7"/>
        <v>16.630552961735486</v>
      </c>
      <c r="M15" s="5">
        <f t="shared" si="8"/>
        <v>4.619598048622202</v>
      </c>
      <c r="N15" s="28">
        <f t="shared" si="9"/>
        <v>0.6110803954339697</v>
      </c>
      <c r="O15" s="4"/>
    </row>
    <row r="16" spans="1:15" ht="12.75">
      <c r="A16" s="36">
        <v>0.7</v>
      </c>
      <c r="B16" s="5">
        <f>A16*C43</f>
        <v>0.7</v>
      </c>
      <c r="C16" s="13">
        <f t="shared" si="0"/>
        <v>143.35999999999999</v>
      </c>
      <c r="D16" s="2">
        <f t="shared" si="1"/>
        <v>3.7150875229953098</v>
      </c>
      <c r="E16" s="3"/>
      <c r="F16" s="12">
        <f t="shared" si="2"/>
        <v>32.52643093478699</v>
      </c>
      <c r="G16" s="5">
        <f t="shared" si="3"/>
        <v>9.035119711335591</v>
      </c>
      <c r="H16" s="28">
        <f t="shared" si="4"/>
        <v>1.1951655680612525</v>
      </c>
      <c r="I16" s="4"/>
      <c r="J16" s="5">
        <f t="shared" si="5"/>
        <v>0.7</v>
      </c>
      <c r="K16" s="13">
        <f t="shared" si="6"/>
        <v>143.35999999999999</v>
      </c>
      <c r="L16" s="5">
        <f t="shared" si="7"/>
        <v>20.81853315961066</v>
      </c>
      <c r="M16" s="5">
        <f t="shared" si="8"/>
        <v>5.7829258822959675</v>
      </c>
      <c r="N16" s="28">
        <f t="shared" si="9"/>
        <v>0.764965392600061</v>
      </c>
      <c r="O16" s="4"/>
    </row>
    <row r="17" spans="1:15" ht="12.75">
      <c r="A17" s="36">
        <v>0.8</v>
      </c>
      <c r="B17" s="5">
        <f>A17*C43</f>
        <v>0.8</v>
      </c>
      <c r="C17" s="13">
        <f t="shared" si="0"/>
        <v>163.84</v>
      </c>
      <c r="D17" s="2">
        <f t="shared" si="1"/>
        <v>4.622042907300375</v>
      </c>
      <c r="E17" s="3"/>
      <c r="F17" s="12">
        <f t="shared" si="2"/>
        <v>40.467030311231106</v>
      </c>
      <c r="G17" s="5">
        <f t="shared" si="3"/>
        <v>11.240841762112424</v>
      </c>
      <c r="H17" s="28">
        <f t="shared" si="4"/>
        <v>1.4869384644949883</v>
      </c>
      <c r="I17" s="4"/>
      <c r="J17" s="5">
        <f t="shared" si="5"/>
        <v>0.8</v>
      </c>
      <c r="K17" s="13">
        <f t="shared" si="6"/>
        <v>163.84</v>
      </c>
      <c r="L17" s="5">
        <f t="shared" si="7"/>
        <v>25.900911603071698</v>
      </c>
      <c r="M17" s="5">
        <f t="shared" si="8"/>
        <v>7.194697673275674</v>
      </c>
      <c r="N17" s="28">
        <f t="shared" si="9"/>
        <v>0.9517145545865037</v>
      </c>
      <c r="O17" s="4"/>
    </row>
    <row r="18" spans="1:15" ht="12.75">
      <c r="A18" s="36">
        <v>0.9</v>
      </c>
      <c r="B18" s="5">
        <f>A18*C43</f>
        <v>0.9</v>
      </c>
      <c r="C18" s="13">
        <f t="shared" si="0"/>
        <v>184.32</v>
      </c>
      <c r="D18" s="2">
        <f t="shared" si="1"/>
        <v>5.7585179059102005</v>
      </c>
      <c r="E18" s="3"/>
      <c r="F18" s="12">
        <f t="shared" si="2"/>
        <v>50.41712578612614</v>
      </c>
      <c r="G18" s="5">
        <f t="shared" si="3"/>
        <v>14.004757174016621</v>
      </c>
      <c r="H18" s="28">
        <f t="shared" si="4"/>
        <v>1.852549174577481</v>
      </c>
      <c r="I18" s="4"/>
      <c r="J18" s="5">
        <f t="shared" si="5"/>
        <v>0.9</v>
      </c>
      <c r="K18" s="13">
        <f t="shared" si="6"/>
        <v>184.32</v>
      </c>
      <c r="L18" s="5">
        <f t="shared" si="7"/>
        <v>32.26946747078147</v>
      </c>
      <c r="M18" s="5">
        <f t="shared" si="8"/>
        <v>8.963740971276955</v>
      </c>
      <c r="N18" s="28">
        <f t="shared" si="9"/>
        <v>1.1857235888584043</v>
      </c>
      <c r="O18" s="4"/>
    </row>
    <row r="19" spans="1:15" ht="12.75">
      <c r="A19" s="36">
        <v>1</v>
      </c>
      <c r="B19" s="5">
        <f>A19*C43</f>
        <v>1</v>
      </c>
      <c r="C19" s="13">
        <f t="shared" si="0"/>
        <v>204.8</v>
      </c>
      <c r="D19" s="2">
        <f t="shared" si="1"/>
        <v>7.157362782771606</v>
      </c>
      <c r="E19" s="3"/>
      <c r="F19" s="12">
        <f t="shared" si="2"/>
        <v>62.66432884502715</v>
      </c>
      <c r="G19" s="5">
        <f t="shared" si="3"/>
        <v>17.406758026432946</v>
      </c>
      <c r="H19" s="28">
        <f t="shared" si="4"/>
        <v>2.302565821974174</v>
      </c>
      <c r="I19" s="4"/>
      <c r="J19" s="5">
        <f t="shared" si="5"/>
        <v>1</v>
      </c>
      <c r="K19" s="13">
        <f t="shared" si="6"/>
        <v>204.8</v>
      </c>
      <c r="L19" s="5">
        <f t="shared" si="7"/>
        <v>40.108286414839874</v>
      </c>
      <c r="M19" s="5">
        <f t="shared" si="8"/>
        <v>11.141190679701806</v>
      </c>
      <c r="N19" s="28">
        <f t="shared" si="9"/>
        <v>1.473756620056582</v>
      </c>
      <c r="O19" s="4"/>
    </row>
    <row r="20" spans="1:15" ht="12.75">
      <c r="A20" s="36">
        <v>1.1</v>
      </c>
      <c r="B20" s="5">
        <f>A20*C43</f>
        <v>1.1</v>
      </c>
      <c r="C20" s="13">
        <f t="shared" si="0"/>
        <v>225.28000000000003</v>
      </c>
      <c r="D20" s="2">
        <f t="shared" si="1"/>
        <v>8.829235859935933</v>
      </c>
      <c r="E20" s="3"/>
      <c r="F20" s="12">
        <f t="shared" si="2"/>
        <v>77.30195550644993</v>
      </c>
      <c r="G20" s="5">
        <f t="shared" si="3"/>
        <v>21.472765435636525</v>
      </c>
      <c r="H20" s="28">
        <f t="shared" si="4"/>
        <v>2.840417251752707</v>
      </c>
      <c r="I20" s="4"/>
      <c r="J20" s="5">
        <f t="shared" si="5"/>
        <v>1.1</v>
      </c>
      <c r="K20" s="13">
        <f t="shared" si="6"/>
        <v>225.28000000000003</v>
      </c>
      <c r="L20" s="5">
        <f t="shared" si="7"/>
        <v>49.47709532719178</v>
      </c>
      <c r="M20" s="5">
        <f t="shared" si="8"/>
        <v>13.743637601881515</v>
      </c>
      <c r="N20" s="28">
        <f t="shared" si="9"/>
        <v>1.8180082795220203</v>
      </c>
      <c r="O20" s="4"/>
    </row>
    <row r="21" spans="1:15" ht="12.75">
      <c r="A21" s="36">
        <v>1.2</v>
      </c>
      <c r="B21" s="5">
        <f>A21*C43</f>
        <v>1.2</v>
      </c>
      <c r="C21" s="13">
        <f t="shared" si="0"/>
        <v>245.76</v>
      </c>
      <c r="D21" s="2">
        <f t="shared" si="1"/>
        <v>10.773885709052362</v>
      </c>
      <c r="E21" s="3"/>
      <c r="F21" s="12">
        <f t="shared" si="2"/>
        <v>94.32780445835613</v>
      </c>
      <c r="G21" s="5">
        <f t="shared" si="3"/>
        <v>26.202167926060657</v>
      </c>
      <c r="H21" s="28">
        <f t="shared" si="4"/>
        <v>3.466022577929676</v>
      </c>
      <c r="I21" s="4"/>
      <c r="J21" s="5">
        <f t="shared" si="5"/>
        <v>1.2</v>
      </c>
      <c r="K21" s="13">
        <f t="shared" si="6"/>
        <v>245.76</v>
      </c>
      <c r="L21" s="5">
        <f t="shared" si="7"/>
        <v>60.37448525867345</v>
      </c>
      <c r="M21" s="5">
        <f t="shared" si="8"/>
        <v>16.770690363048065</v>
      </c>
      <c r="N21" s="28">
        <f t="shared" si="9"/>
        <v>2.2184267962033237</v>
      </c>
      <c r="O21" s="4"/>
    </row>
    <row r="22" spans="1:15" ht="12.75">
      <c r="A22" s="36">
        <v>1.3</v>
      </c>
      <c r="B22" s="5">
        <f>A22*C43</f>
        <v>1.3</v>
      </c>
      <c r="C22" s="13">
        <f t="shared" si="0"/>
        <v>266.24</v>
      </c>
      <c r="D22" s="2">
        <f t="shared" si="1"/>
        <v>12.988353005235345</v>
      </c>
      <c r="E22" s="3"/>
      <c r="F22" s="12">
        <f t="shared" si="2"/>
        <v>113.71596614251659</v>
      </c>
      <c r="G22" s="5">
        <f t="shared" si="3"/>
        <v>31.58776839819149</v>
      </c>
      <c r="H22" s="28">
        <f t="shared" si="4"/>
        <v>4.1784297682350395</v>
      </c>
      <c r="I22" s="4"/>
      <c r="J22" s="5">
        <f t="shared" si="5"/>
        <v>1.3</v>
      </c>
      <c r="K22" s="13">
        <f t="shared" si="6"/>
        <v>266.24</v>
      </c>
      <c r="L22" s="5">
        <f t="shared" si="7"/>
        <v>72.78387280367772</v>
      </c>
      <c r="M22" s="5">
        <f t="shared" si="8"/>
        <v>20.217742461640228</v>
      </c>
      <c r="N22" s="28">
        <f t="shared" si="9"/>
        <v>2.6744028221083127</v>
      </c>
      <c r="O22" s="4"/>
    </row>
    <row r="23" spans="1:15" ht="12.75">
      <c r="A23" s="36">
        <v>1.4</v>
      </c>
      <c r="B23" s="5">
        <f>A23*C43</f>
        <v>1.4</v>
      </c>
      <c r="C23" s="13">
        <f t="shared" si="0"/>
        <v>286.71999999999997</v>
      </c>
      <c r="D23" s="2">
        <f t="shared" si="1"/>
        <v>15.472566886729101</v>
      </c>
      <c r="E23" s="3"/>
      <c r="F23" s="12">
        <f t="shared" si="2"/>
        <v>135.46582014824355</v>
      </c>
      <c r="G23" s="5">
        <f t="shared" si="3"/>
        <v>37.62939451572672</v>
      </c>
      <c r="H23" s="28">
        <f t="shared" si="4"/>
        <v>4.977616026024014</v>
      </c>
      <c r="I23" s="4"/>
      <c r="J23" s="5">
        <f t="shared" si="5"/>
        <v>1.4</v>
      </c>
      <c r="K23" s="13">
        <f t="shared" si="6"/>
        <v>286.71999999999997</v>
      </c>
      <c r="L23" s="5">
        <f t="shared" si="7"/>
        <v>86.7048608685148</v>
      </c>
      <c r="M23" s="5">
        <f t="shared" si="8"/>
        <v>24.08468359385519</v>
      </c>
      <c r="N23" s="28">
        <f t="shared" si="9"/>
        <v>3.1859217662507735</v>
      </c>
      <c r="O23" s="4"/>
    </row>
    <row r="24" spans="1:15" ht="12.75">
      <c r="A24" s="36">
        <v>1.5</v>
      </c>
      <c r="B24" s="5">
        <f>A24*C43</f>
        <v>1.5</v>
      </c>
      <c r="C24" s="13">
        <f t="shared" si="0"/>
        <v>307.2</v>
      </c>
      <c r="D24" s="2">
        <f t="shared" si="1"/>
        <v>18.232777007713636</v>
      </c>
      <c r="E24" s="3"/>
      <c r="F24" s="12">
        <f t="shared" si="2"/>
        <v>159.6320836104077</v>
      </c>
      <c r="G24" s="5">
        <f t="shared" si="3"/>
        <v>44.34224548280927</v>
      </c>
      <c r="H24" s="28">
        <f t="shared" si="4"/>
        <v>5.86559190190732</v>
      </c>
      <c r="I24" s="4"/>
      <c r="J24" s="5">
        <f t="shared" si="5"/>
        <v>1.5</v>
      </c>
      <c r="K24" s="13">
        <f t="shared" si="6"/>
        <v>307.2</v>
      </c>
      <c r="L24" s="5">
        <f t="shared" si="7"/>
        <v>102.17247114028552</v>
      </c>
      <c r="M24" s="5">
        <f t="shared" si="8"/>
        <v>28.381242006117635</v>
      </c>
      <c r="N24" s="28">
        <f t="shared" si="9"/>
        <v>3.7542704809952423</v>
      </c>
      <c r="O24" s="4"/>
    </row>
    <row r="25" spans="1:15" ht="12.75">
      <c r="A25" s="36">
        <v>1.6</v>
      </c>
      <c r="B25" s="5">
        <f>A25*C43</f>
        <v>1.6</v>
      </c>
      <c r="C25" s="13">
        <f t="shared" si="0"/>
        <v>327.68</v>
      </c>
      <c r="D25" s="2">
        <f t="shared" si="1"/>
        <v>21.28322895713532</v>
      </c>
      <c r="E25" s="3"/>
      <c r="F25" s="12">
        <f t="shared" si="2"/>
        <v>186.33947987997226</v>
      </c>
      <c r="G25" s="5">
        <f t="shared" si="3"/>
        <v>51.7609666747344</v>
      </c>
      <c r="H25" s="28">
        <f t="shared" si="4"/>
        <v>6.846940285870742</v>
      </c>
      <c r="I25" s="4"/>
      <c r="J25" s="5">
        <f t="shared" si="5"/>
        <v>1.6</v>
      </c>
      <c r="K25" s="13">
        <f t="shared" si="6"/>
        <v>327.68</v>
      </c>
      <c r="L25" s="5">
        <f t="shared" si="7"/>
        <v>119.26653276541577</v>
      </c>
      <c r="M25" s="5">
        <f t="shared" si="8"/>
        <v>33.12959246134139</v>
      </c>
      <c r="N25" s="28">
        <f t="shared" si="9"/>
        <v>4.382382243814653</v>
      </c>
      <c r="O25" s="4"/>
    </row>
    <row r="26" spans="1:15" ht="12.75">
      <c r="A26" s="36">
        <v>1.8</v>
      </c>
      <c r="B26" s="5">
        <f>A26*C43</f>
        <v>1.8</v>
      </c>
      <c r="C26" s="13">
        <f t="shared" si="0"/>
        <v>368.64</v>
      </c>
      <c r="D26" s="2">
        <f t="shared" si="1"/>
        <v>28.352537615227234</v>
      </c>
      <c r="E26" s="3"/>
      <c r="F26" s="12">
        <f t="shared" si="2"/>
        <v>248.2328749617464</v>
      </c>
      <c r="G26" s="5">
        <f t="shared" si="3"/>
        <v>68.95357643342574</v>
      </c>
      <c r="H26" s="28">
        <f t="shared" si="4"/>
        <v>9.121178576584471</v>
      </c>
      <c r="I26" s="4"/>
      <c r="J26" s="5">
        <f t="shared" si="5"/>
        <v>1.8</v>
      </c>
      <c r="K26" s="13">
        <f t="shared" si="6"/>
        <v>368.64</v>
      </c>
      <c r="L26" s="5">
        <f t="shared" si="7"/>
        <v>158.8813832374581</v>
      </c>
      <c r="M26" s="5">
        <f t="shared" si="8"/>
        <v>44.133717601267556</v>
      </c>
      <c r="N26" s="28">
        <f t="shared" si="9"/>
        <v>5.8380078352914975</v>
      </c>
      <c r="O26" s="4"/>
    </row>
    <row r="27" spans="1:15" ht="12.75">
      <c r="A27" s="36">
        <v>2</v>
      </c>
      <c r="B27" s="5">
        <f>A27*C43</f>
        <v>2</v>
      </c>
      <c r="C27" s="13">
        <f t="shared" si="0"/>
        <v>409.6</v>
      </c>
      <c r="D27" s="2">
        <f t="shared" si="1"/>
        <v>36.94191275281902</v>
      </c>
      <c r="E27" s="3"/>
      <c r="F27" s="12">
        <f t="shared" si="2"/>
        <v>323.43479563159985</v>
      </c>
      <c r="G27" s="5">
        <f t="shared" si="3"/>
        <v>89.84299885842991</v>
      </c>
      <c r="H27" s="28">
        <f t="shared" si="4"/>
        <v>11.884431219239385</v>
      </c>
      <c r="I27" s="4"/>
      <c r="J27" s="5">
        <f t="shared" si="5"/>
        <v>2</v>
      </c>
      <c r="K27" s="13">
        <f t="shared" si="6"/>
        <v>409.6</v>
      </c>
      <c r="L27" s="5">
        <f t="shared" si="7"/>
        <v>207.0143518459922</v>
      </c>
      <c r="M27" s="5">
        <f t="shared" si="8"/>
        <v>57.503986669889905</v>
      </c>
      <c r="N27" s="28">
        <f t="shared" si="9"/>
        <v>7.60662692801735</v>
      </c>
      <c r="O27" s="4"/>
    </row>
    <row r="28" spans="1:15" ht="12.75">
      <c r="A28" s="36">
        <v>2.2</v>
      </c>
      <c r="B28" s="5">
        <f>A28*C43</f>
        <v>2.2</v>
      </c>
      <c r="C28" s="13">
        <f t="shared" si="0"/>
        <v>450.56000000000006</v>
      </c>
      <c r="D28" s="2">
        <f t="shared" si="1"/>
        <v>47.376927804753954</v>
      </c>
      <c r="E28" s="3"/>
      <c r="F28" s="12">
        <f t="shared" si="2"/>
        <v>414.7957108965436</v>
      </c>
      <c r="G28" s="5">
        <f t="shared" si="3"/>
        <v>115.22103089677226</v>
      </c>
      <c r="H28" s="28">
        <f t="shared" si="4"/>
        <v>15.24143710808538</v>
      </c>
      <c r="I28" s="4"/>
      <c r="J28" s="5">
        <f t="shared" si="5"/>
        <v>2.2</v>
      </c>
      <c r="K28" s="13">
        <f t="shared" si="6"/>
        <v>450.56000000000006</v>
      </c>
      <c r="L28" s="5">
        <f t="shared" si="7"/>
        <v>265.4898804937242</v>
      </c>
      <c r="M28" s="5">
        <f t="shared" si="8"/>
        <v>73.74718908503223</v>
      </c>
      <c r="N28" s="28">
        <f t="shared" si="9"/>
        <v>9.755277622403975</v>
      </c>
      <c r="O28" s="4"/>
    </row>
    <row r="29" spans="1:15" ht="12.75">
      <c r="A29" s="36">
        <v>2.4</v>
      </c>
      <c r="B29" s="5">
        <f>A29*C43</f>
        <v>2.4</v>
      </c>
      <c r="C29" s="13">
        <f t="shared" si="0"/>
        <v>491.52</v>
      </c>
      <c r="D29" s="2">
        <f t="shared" si="1"/>
        <v>59.98131529041083</v>
      </c>
      <c r="E29" s="3"/>
      <c r="F29" s="12">
        <f t="shared" si="2"/>
        <v>525.1499721326198</v>
      </c>
      <c r="G29" s="5">
        <f t="shared" si="3"/>
        <v>145.87499237576105</v>
      </c>
      <c r="H29" s="28">
        <f t="shared" si="4"/>
        <v>19.29634290400955</v>
      </c>
      <c r="I29" s="4"/>
      <c r="J29" s="5">
        <f t="shared" si="5"/>
        <v>2.4</v>
      </c>
      <c r="K29" s="13">
        <f t="shared" si="6"/>
        <v>491.52</v>
      </c>
      <c r="L29" s="5">
        <f t="shared" si="7"/>
        <v>336.1220949980985</v>
      </c>
      <c r="M29" s="5">
        <f t="shared" si="8"/>
        <v>93.3672486852767</v>
      </c>
      <c r="N29" s="28">
        <f t="shared" si="9"/>
        <v>12.350618960062409</v>
      </c>
      <c r="O29" s="4"/>
    </row>
    <row r="30" spans="1:15" ht="12.75">
      <c r="A30" s="36">
        <v>2.6</v>
      </c>
      <c r="B30" s="5">
        <f>A30*C43</f>
        <v>2.6</v>
      </c>
      <c r="C30" s="13">
        <f t="shared" si="0"/>
        <v>532.48</v>
      </c>
      <c r="D30" s="2">
        <f t="shared" si="1"/>
        <v>75.02033437344653</v>
      </c>
      <c r="E30" s="3"/>
      <c r="F30" s="12">
        <f t="shared" si="2"/>
        <v>656.8199832705841</v>
      </c>
      <c r="G30" s="5">
        <f t="shared" si="3"/>
        <v>182.4499954989</v>
      </c>
      <c r="H30" s="28">
        <f t="shared" si="4"/>
        <v>24.13448404448224</v>
      </c>
      <c r="I30" s="4"/>
      <c r="J30" s="5">
        <f t="shared" si="5"/>
        <v>2.6</v>
      </c>
      <c r="K30" s="13">
        <f t="shared" si="6"/>
        <v>532.48</v>
      </c>
      <c r="L30" s="5">
        <f t="shared" si="7"/>
        <v>420.3974493552322</v>
      </c>
      <c r="M30" s="5">
        <f t="shared" si="8"/>
        <v>116.77706935876392</v>
      </c>
      <c r="N30" s="28">
        <f t="shared" si="9"/>
        <v>15.447269864237818</v>
      </c>
      <c r="O30" s="4"/>
    </row>
    <row r="31" spans="1:15" ht="12.75">
      <c r="A31" s="36">
        <v>2.8</v>
      </c>
      <c r="B31" s="5">
        <f>A31*C43</f>
        <v>2.8</v>
      </c>
      <c r="C31" s="13">
        <f t="shared" si="0"/>
        <v>573.4399999999999</v>
      </c>
      <c r="D31" s="2">
        <f t="shared" si="1"/>
        <v>92.66996660376684</v>
      </c>
      <c r="E31" s="3"/>
      <c r="F31" s="12">
        <f t="shared" si="2"/>
        <v>811.3465025545898</v>
      </c>
      <c r="G31" s="5">
        <f t="shared" si="3"/>
        <v>225.37402866768528</v>
      </c>
      <c r="H31" s="28">
        <f t="shared" si="4"/>
        <v>29.81247483206283</v>
      </c>
      <c r="I31" s="4"/>
      <c r="J31" s="5">
        <f t="shared" si="5"/>
        <v>2.8</v>
      </c>
      <c r="K31" s="13">
        <f t="shared" si="6"/>
        <v>573.4399999999999</v>
      </c>
      <c r="L31" s="5">
        <f t="shared" si="7"/>
        <v>519.3021054548566</v>
      </c>
      <c r="M31" s="5">
        <f t="shared" si="8"/>
        <v>144.25058496397173</v>
      </c>
      <c r="N31" s="28">
        <f t="shared" si="9"/>
        <v>19.08146630368755</v>
      </c>
      <c r="O31" s="4"/>
    </row>
    <row r="32" spans="1:15" ht="12.75">
      <c r="A32" s="36">
        <v>3.073</v>
      </c>
      <c r="B32" s="5">
        <f>A32*C43</f>
        <v>3.073</v>
      </c>
      <c r="C32" s="13">
        <f t="shared" si="0"/>
        <v>629.3504</v>
      </c>
      <c r="D32" s="2">
        <f t="shared" si="1"/>
        <v>121.12918628085828</v>
      </c>
      <c r="E32" s="3"/>
      <c r="F32" s="12">
        <f t="shared" si="2"/>
        <v>1060.5134030798602</v>
      </c>
      <c r="G32" s="5">
        <f t="shared" si="3"/>
        <v>294.58705664674187</v>
      </c>
      <c r="H32" s="28">
        <f t="shared" si="4"/>
        <v>38.96797365716922</v>
      </c>
      <c r="I32" s="4"/>
      <c r="J32" s="5">
        <f t="shared" si="5"/>
        <v>3.073</v>
      </c>
      <c r="K32" s="13">
        <f t="shared" si="6"/>
        <v>629.3504</v>
      </c>
      <c r="L32" s="5">
        <f t="shared" si="7"/>
        <v>678.781311496948</v>
      </c>
      <c r="M32" s="5">
        <f t="shared" si="8"/>
        <v>188.55036445554805</v>
      </c>
      <c r="N32" s="28">
        <f t="shared" si="9"/>
        <v>24.941440804591142</v>
      </c>
      <c r="O32" s="4"/>
    </row>
    <row r="33" spans="1:15" ht="12.75">
      <c r="A33" s="36">
        <v>3.2</v>
      </c>
      <c r="B33" s="5">
        <f>A33*C43</f>
        <v>3.2</v>
      </c>
      <c r="C33" s="13">
        <f t="shared" si="0"/>
        <v>655.36</v>
      </c>
      <c r="D33" s="2">
        <f t="shared" si="1"/>
        <v>136.11242785329168</v>
      </c>
      <c r="E33" s="3"/>
      <c r="F33" s="12">
        <f t="shared" si="2"/>
        <v>1191.6950695058651</v>
      </c>
      <c r="G33" s="5">
        <f t="shared" si="3"/>
        <v>331.02640846089474</v>
      </c>
      <c r="H33" s="28">
        <f t="shared" si="4"/>
        <v>43.78817084350047</v>
      </c>
      <c r="I33" s="4"/>
      <c r="J33" s="5">
        <f t="shared" si="5"/>
        <v>3.2</v>
      </c>
      <c r="K33" s="13">
        <f t="shared" si="6"/>
        <v>655.36</v>
      </c>
      <c r="L33" s="5">
        <f t="shared" si="7"/>
        <v>762.7441009557189</v>
      </c>
      <c r="M33" s="5">
        <f t="shared" si="8"/>
        <v>211.87336154608724</v>
      </c>
      <c r="N33" s="28">
        <f t="shared" si="9"/>
        <v>28.02660668586143</v>
      </c>
      <c r="O33" s="4"/>
    </row>
    <row r="34" spans="1:15" ht="12.75">
      <c r="A34" s="36">
        <v>3.4</v>
      </c>
      <c r="B34" s="5">
        <f>A34*C43</f>
        <v>3.4</v>
      </c>
      <c r="C34" s="13">
        <f t="shared" si="0"/>
        <v>696.3199999999999</v>
      </c>
      <c r="D34" s="2">
        <f t="shared" si="1"/>
        <v>162.0032284957193</v>
      </c>
      <c r="E34" s="3"/>
      <c r="F34" s="12">
        <f t="shared" si="2"/>
        <v>1418.3748808776534</v>
      </c>
      <c r="G34" s="5">
        <f t="shared" si="3"/>
        <v>393.9930227812092</v>
      </c>
      <c r="H34" s="28">
        <f t="shared" si="4"/>
        <v>52.117394116393655</v>
      </c>
      <c r="I34" s="4"/>
      <c r="J34" s="5">
        <f t="shared" si="5"/>
        <v>3.4</v>
      </c>
      <c r="K34" s="13">
        <f t="shared" si="6"/>
        <v>696.3199999999999</v>
      </c>
      <c r="L34" s="5">
        <f t="shared" si="7"/>
        <v>907.830451779742</v>
      </c>
      <c r="M34" s="5">
        <f t="shared" si="8"/>
        <v>252.17512569611287</v>
      </c>
      <c r="N34" s="28">
        <f t="shared" si="9"/>
        <v>33.35772374718876</v>
      </c>
      <c r="O34" s="4"/>
    </row>
    <row r="35" spans="1:15" ht="12.75">
      <c r="A35" s="36">
        <v>3.6</v>
      </c>
      <c r="B35" s="5">
        <f>A35*C43</f>
        <v>3.6</v>
      </c>
      <c r="C35" s="13">
        <f t="shared" si="0"/>
        <v>737.28</v>
      </c>
      <c r="D35" s="2">
        <f t="shared" si="1"/>
        <v>190.83816868150433</v>
      </c>
      <c r="E35" s="3"/>
      <c r="F35" s="12">
        <f t="shared" si="2"/>
        <v>1670.8312993755587</v>
      </c>
      <c r="G35" s="5">
        <f t="shared" si="3"/>
        <v>464.11980575339544</v>
      </c>
      <c r="H35" s="28">
        <f t="shared" si="4"/>
        <v>61.39376444517945</v>
      </c>
      <c r="I35" s="4"/>
      <c r="J35" s="5">
        <f t="shared" si="5"/>
        <v>3.6</v>
      </c>
      <c r="K35" s="13">
        <f t="shared" si="6"/>
        <v>737.28</v>
      </c>
      <c r="L35" s="5">
        <f t="shared" si="7"/>
        <v>1069.4151128940405</v>
      </c>
      <c r="M35" s="5">
        <f t="shared" si="8"/>
        <v>297.0597538193257</v>
      </c>
      <c r="N35" s="28">
        <f t="shared" si="9"/>
        <v>39.295062020725354</v>
      </c>
      <c r="O35" s="4"/>
    </row>
    <row r="36" spans="1:15" ht="12.75">
      <c r="A36" s="36">
        <v>3.8</v>
      </c>
      <c r="B36" s="5">
        <f>A36*C43</f>
        <v>3.8</v>
      </c>
      <c r="C36" s="13">
        <f t="shared" si="0"/>
        <v>778.24</v>
      </c>
      <c r="D36" s="2">
        <f t="shared" si="1"/>
        <v>222.91212609703592</v>
      </c>
      <c r="E36" s="3"/>
      <c r="F36" s="12">
        <f t="shared" si="2"/>
        <v>1951.6460457911319</v>
      </c>
      <c r="G36" s="5">
        <f t="shared" si="3"/>
        <v>542.1239020423468</v>
      </c>
      <c r="H36" s="28">
        <f t="shared" si="4"/>
        <v>71.71214572078382</v>
      </c>
      <c r="I36" s="4"/>
      <c r="J36" s="5">
        <f t="shared" si="5"/>
        <v>3.8</v>
      </c>
      <c r="K36" s="13">
        <f t="shared" si="6"/>
        <v>778.24</v>
      </c>
      <c r="L36" s="5">
        <f t="shared" si="7"/>
        <v>1249.1505139800481</v>
      </c>
      <c r="M36" s="5">
        <f t="shared" si="8"/>
        <v>346.9862541609357</v>
      </c>
      <c r="N36" s="28">
        <f t="shared" si="9"/>
        <v>45.899339113725816</v>
      </c>
      <c r="O36" s="4"/>
    </row>
    <row r="37" spans="1:15" ht="12.75">
      <c r="A37" s="36">
        <v>4.1</v>
      </c>
      <c r="B37" s="5">
        <f>A37*C43</f>
        <v>4.1</v>
      </c>
      <c r="C37" s="13">
        <f t="shared" si="0"/>
        <v>839.68</v>
      </c>
      <c r="D37" s="2">
        <f t="shared" si="1"/>
        <v>278.1305141784318</v>
      </c>
      <c r="E37" s="3"/>
      <c r="F37" s="12">
        <f t="shared" si="2"/>
        <v>2435.0955137088367</v>
      </c>
      <c r="G37" s="5">
        <f t="shared" si="3"/>
        <v>676.4154210158091</v>
      </c>
      <c r="H37" s="28">
        <f t="shared" si="4"/>
        <v>89.47622684948877</v>
      </c>
      <c r="I37" s="4"/>
      <c r="J37" s="5">
        <f t="shared" si="5"/>
        <v>4.1</v>
      </c>
      <c r="K37" s="13">
        <f t="shared" si="6"/>
        <v>839.68</v>
      </c>
      <c r="L37" s="5">
        <f t="shared" si="7"/>
        <v>1558.5822127428128</v>
      </c>
      <c r="M37" s="5">
        <f t="shared" si="8"/>
        <v>432.9395038860218</v>
      </c>
      <c r="N37" s="28">
        <f t="shared" si="9"/>
        <v>57.26923434660345</v>
      </c>
      <c r="O37" s="4"/>
    </row>
    <row r="38" spans="1:15" ht="12.75">
      <c r="A38" s="36">
        <v>4.4</v>
      </c>
      <c r="B38" s="5">
        <f>A38*C43</f>
        <v>4.4</v>
      </c>
      <c r="C38" s="13">
        <f t="shared" si="0"/>
        <v>901.1200000000001</v>
      </c>
      <c r="D38" s="2">
        <f t="shared" si="1"/>
        <v>343.42690133296196</v>
      </c>
      <c r="E38" s="3"/>
      <c r="F38" s="12">
        <f t="shared" si="2"/>
        <v>3006.7801413055954</v>
      </c>
      <c r="G38" s="5">
        <f t="shared" si="3"/>
        <v>835.2167065863943</v>
      </c>
      <c r="H38" s="28">
        <f t="shared" si="4"/>
        <v>110.48245972094784</v>
      </c>
      <c r="I38" s="4"/>
      <c r="J38" s="5">
        <f t="shared" si="5"/>
        <v>4.4</v>
      </c>
      <c r="K38" s="13">
        <f t="shared" si="6"/>
        <v>901.1200000000001</v>
      </c>
      <c r="L38" s="5">
        <f t="shared" si="7"/>
        <v>1924.488801151626</v>
      </c>
      <c r="M38" s="5">
        <f t="shared" si="8"/>
        <v>534.5802229697824</v>
      </c>
      <c r="N38" s="28">
        <f t="shared" si="9"/>
        <v>70.71426790930097</v>
      </c>
      <c r="O38" s="4"/>
    </row>
    <row r="39" spans="1:15" ht="12.75">
      <c r="A39" s="36">
        <v>4.7</v>
      </c>
      <c r="B39" s="5">
        <f>A39*C43</f>
        <v>4.7</v>
      </c>
      <c r="C39" s="13">
        <f t="shared" si="0"/>
        <v>962.5600000000001</v>
      </c>
      <c r="D39" s="2">
        <f t="shared" si="1"/>
        <v>418.91016735428775</v>
      </c>
      <c r="E39" s="3"/>
      <c r="F39" s="12">
        <f t="shared" si="2"/>
        <v>3667.653195783539</v>
      </c>
      <c r="G39" s="5">
        <f t="shared" si="3"/>
        <v>1018.7925551993503</v>
      </c>
      <c r="H39" s="28">
        <f t="shared" si="4"/>
        <v>134.7658716069645</v>
      </c>
      <c r="I39" s="4"/>
      <c r="J39" s="5">
        <f t="shared" si="5"/>
        <v>4.7</v>
      </c>
      <c r="K39" s="13">
        <f t="shared" si="6"/>
        <v>962.5600000000001</v>
      </c>
      <c r="L39" s="5">
        <f t="shared" si="7"/>
        <v>2347.480417616611</v>
      </c>
      <c r="M39" s="5">
        <f t="shared" si="8"/>
        <v>652.0778943040541</v>
      </c>
      <c r="N39" s="28">
        <f t="shared" si="9"/>
        <v>86.25685899748707</v>
      </c>
      <c r="O39" s="4"/>
    </row>
    <row r="40" spans="1:15" ht="12.75">
      <c r="A40" s="36">
        <v>5</v>
      </c>
      <c r="B40" s="5">
        <f>A40*C43</f>
        <v>5</v>
      </c>
      <c r="C40" s="13">
        <f t="shared" si="0"/>
        <v>1024</v>
      </c>
      <c r="D40" s="2">
        <f t="shared" si="1"/>
        <v>498.6005700112275</v>
      </c>
      <c r="E40" s="3"/>
      <c r="F40" s="12">
        <f t="shared" si="2"/>
        <v>4365.360682388448</v>
      </c>
      <c r="G40" s="5">
        <f t="shared" si="3"/>
        <v>1212.6001905224268</v>
      </c>
      <c r="H40" s="28">
        <f>F40/27.215</f>
        <v>160.40274416272086</v>
      </c>
      <c r="I40" s="4"/>
      <c r="J40" s="5">
        <f t="shared" si="5"/>
        <v>5</v>
      </c>
      <c r="K40" s="13">
        <f t="shared" si="6"/>
        <v>1024</v>
      </c>
      <c r="L40" s="5">
        <f t="shared" si="7"/>
        <v>2794.047902217517</v>
      </c>
      <c r="M40" s="5">
        <f t="shared" si="8"/>
        <v>776.1244179035431</v>
      </c>
      <c r="N40" s="28">
        <f t="shared" si="9"/>
        <v>102.6657322144963</v>
      </c>
      <c r="O40" s="4"/>
    </row>
    <row r="41" spans="2:15" ht="12.7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  <c r="M41" s="4"/>
      <c r="N41" s="4"/>
      <c r="O41" s="4"/>
    </row>
    <row r="42" spans="2:15" ht="12.75"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"/>
      <c r="K42" s="3"/>
      <c r="L42" s="4"/>
      <c r="M42" s="4"/>
      <c r="N42" s="15" t="s">
        <v>21</v>
      </c>
      <c r="O42" s="4"/>
    </row>
    <row r="43" spans="2:15" ht="12.75">
      <c r="B43" s="3"/>
      <c r="C43" s="30">
        <v>1</v>
      </c>
      <c r="D43" s="3"/>
      <c r="E43" s="31" t="s">
        <v>23</v>
      </c>
      <c r="F43" s="4"/>
      <c r="G43" s="4"/>
      <c r="H43" s="13">
        <f>F40/1750*530</f>
        <v>1322.080663809073</v>
      </c>
      <c r="I43" s="4"/>
      <c r="J43" s="4"/>
      <c r="K43" s="14"/>
      <c r="L43" s="4"/>
      <c r="M43" s="4"/>
      <c r="N43" s="13">
        <f>L40/1750*530</f>
        <v>846.1973646715908</v>
      </c>
      <c r="O43" s="4"/>
    </row>
    <row r="44" spans="2:15" ht="12.75">
      <c r="B44" s="3"/>
      <c r="C44" s="32"/>
      <c r="D44" s="3"/>
      <c r="E44" s="31" t="s">
        <v>24</v>
      </c>
      <c r="F44" s="4"/>
      <c r="G44" s="4"/>
      <c r="H44" s="14"/>
      <c r="I44" s="4"/>
      <c r="J44" s="4"/>
      <c r="K44" s="14"/>
      <c r="L44" s="4"/>
      <c r="M44" s="4"/>
      <c r="N44" s="14"/>
      <c r="O44" s="4"/>
    </row>
    <row r="45" spans="2:15" ht="12.75"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"/>
      <c r="K45" s="4"/>
      <c r="L45" s="4"/>
      <c r="M45" s="4"/>
      <c r="N45" s="29" t="s">
        <v>15</v>
      </c>
      <c r="O45" s="4"/>
    </row>
    <row r="46" spans="2:15" ht="12.75">
      <c r="B46" s="4"/>
      <c r="C46" s="31" t="s">
        <v>17</v>
      </c>
      <c r="D46" s="4"/>
      <c r="E46" s="4"/>
      <c r="F46" s="4"/>
      <c r="G46" s="4"/>
      <c r="H46" s="13">
        <f>H43*0.8</f>
        <v>1057.6645310472584</v>
      </c>
      <c r="I46" s="4"/>
      <c r="J46" s="4"/>
      <c r="K46" s="4"/>
      <c r="L46" s="4"/>
      <c r="M46" s="4"/>
      <c r="N46" s="13">
        <f>N43*0.8</f>
        <v>676.9578917372727</v>
      </c>
      <c r="O46" s="4"/>
    </row>
    <row r="47" spans="2:15" ht="12.75">
      <c r="B47" s="4"/>
      <c r="C47" s="31" t="s">
        <v>22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2.75">
      <c r="B48" s="4"/>
      <c r="C48" s="31" t="s">
        <v>30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7" ht="20.25">
      <c r="B67" s="39" t="s">
        <v>29</v>
      </c>
    </row>
    <row r="69" spans="1:8" ht="15">
      <c r="A69" s="41" t="s">
        <v>4</v>
      </c>
      <c r="B69" s="42" t="s">
        <v>26</v>
      </c>
      <c r="C69" s="42" t="s">
        <v>27</v>
      </c>
      <c r="D69" s="42"/>
      <c r="E69" s="42"/>
      <c r="F69" s="42" t="s">
        <v>7</v>
      </c>
      <c r="G69" s="42" t="s">
        <v>8</v>
      </c>
      <c r="H69" s="42" t="s">
        <v>28</v>
      </c>
    </row>
    <row r="70" spans="1:8" ht="12.75">
      <c r="A70" s="47">
        <v>0</v>
      </c>
      <c r="B70" s="44">
        <f>A70*$C$43</f>
        <v>0</v>
      </c>
      <c r="C70" s="45">
        <f>B70/5*1024</f>
        <v>0</v>
      </c>
      <c r="D70" s="45">
        <f>(-9.475184+59.921788*B70-135.60886*B70^2+166.77782*B70^3-111.50394*B70^4+44.218751*B70^5-10.131798*B70^6+1.2482716*B70^7-0.065666262*B70^8+0.00029343852*B70^9)*1.33</f>
        <v>-12.601994720000002</v>
      </c>
      <c r="E70" s="45"/>
      <c r="F70" s="46">
        <f>(D70*$H$8)*0.91</f>
        <v>-110.33331203194587</v>
      </c>
      <c r="G70" s="44">
        <f>F70*0.277777778</f>
        <v>-30.648142255614584</v>
      </c>
      <c r="H70" s="46">
        <f>F70/27.215</f>
        <v>-4.05413602909961</v>
      </c>
    </row>
    <row r="71" spans="1:8" ht="12.75">
      <c r="A71" s="43">
        <f>(5/256)+A70</f>
        <v>0.01953125</v>
      </c>
      <c r="B71" s="44">
        <f aca="true" t="shared" si="10" ref="B71:B134">A71*$C$43</f>
        <v>0.01953125</v>
      </c>
      <c r="C71" s="45">
        <f aca="true" t="shared" si="11" ref="C71:C134">B71/5*1024</f>
        <v>4</v>
      </c>
      <c r="D71" s="45">
        <f aca="true" t="shared" si="12" ref="D71:D134">(-9.475184+59.921788*B71-135.60886*B71^2+166.77782*B71^3-111.50394*B71^4+44.218751*B71^5-10.131798*B71^6+1.2482716*B71^7-0.065666262*B71^8+0.00029343852*B71^9)*1.33</f>
        <v>-11.11260321362175</v>
      </c>
      <c r="E71" s="45"/>
      <c r="F71" s="46">
        <f aca="true" t="shared" si="13" ref="F71:F134">(D71*$H$8)*0.91</f>
        <v>-97.2933527665954</v>
      </c>
      <c r="G71" s="44">
        <f aca="true" t="shared" si="14" ref="G71:G134">F71*0.277777778</f>
        <v>-27.025931345675023</v>
      </c>
      <c r="H71" s="46">
        <f aca="true" t="shared" si="15" ref="H71:H134">F71/27.215</f>
        <v>-3.5749899969353445</v>
      </c>
    </row>
    <row r="72" spans="1:8" ht="12.75">
      <c r="A72" s="43">
        <f aca="true" t="shared" si="16" ref="A72:A135">(5/256)+A71</f>
        <v>0.0390625</v>
      </c>
      <c r="B72" s="44">
        <f t="shared" si="10"/>
        <v>0.0390625</v>
      </c>
      <c r="C72" s="45">
        <f t="shared" si="11"/>
        <v>8</v>
      </c>
      <c r="D72" s="45">
        <f t="shared" si="12"/>
        <v>-9.751196580158437</v>
      </c>
      <c r="E72" s="45"/>
      <c r="F72" s="46">
        <f t="shared" si="13"/>
        <v>-85.37392999030426</v>
      </c>
      <c r="G72" s="44">
        <f t="shared" si="14"/>
        <v>-23.71498057183428</v>
      </c>
      <c r="H72" s="46">
        <f t="shared" si="15"/>
        <v>-3.137017453253877</v>
      </c>
    </row>
    <row r="73" spans="1:8" ht="12.75">
      <c r="A73" s="43">
        <f t="shared" si="16"/>
        <v>0.05859375</v>
      </c>
      <c r="B73" s="44">
        <f t="shared" si="10"/>
        <v>0.05859375</v>
      </c>
      <c r="C73" s="45">
        <f t="shared" si="11"/>
        <v>12</v>
      </c>
      <c r="D73" s="45">
        <f t="shared" si="12"/>
        <v>-8.508611165717214</v>
      </c>
      <c r="E73" s="45"/>
      <c r="F73" s="46">
        <f t="shared" si="13"/>
        <v>-74.49481384210387</v>
      </c>
      <c r="G73" s="44">
        <f t="shared" si="14"/>
        <v>-20.693003861583254</v>
      </c>
      <c r="H73" s="46">
        <f t="shared" si="15"/>
        <v>-2.737270396549839</v>
      </c>
    </row>
    <row r="74" spans="1:8" ht="12.75">
      <c r="A74" s="43">
        <f t="shared" si="16"/>
        <v>0.078125</v>
      </c>
      <c r="B74" s="44">
        <f t="shared" si="10"/>
        <v>0.078125</v>
      </c>
      <c r="C74" s="45">
        <f t="shared" si="11"/>
        <v>16</v>
      </c>
      <c r="D74" s="45">
        <f t="shared" si="12"/>
        <v>-7.376162284713652</v>
      </c>
      <c r="E74" s="45"/>
      <c r="F74" s="46">
        <f t="shared" si="13"/>
        <v>-64.57996793682054</v>
      </c>
      <c r="G74" s="44">
        <f t="shared" si="14"/>
        <v>-17.93887999680125</v>
      </c>
      <c r="H74" s="46">
        <f t="shared" si="15"/>
        <v>-2.3729549122476774</v>
      </c>
    </row>
    <row r="75" spans="1:8" ht="12.75">
      <c r="A75" s="43">
        <f t="shared" si="16"/>
        <v>0.09765625</v>
      </c>
      <c r="B75" s="44">
        <f t="shared" si="10"/>
        <v>0.09765625</v>
      </c>
      <c r="C75" s="45">
        <f t="shared" si="11"/>
        <v>20</v>
      </c>
      <c r="D75" s="45">
        <f t="shared" si="12"/>
        <v>-6.345625478227812</v>
      </c>
      <c r="E75" s="45"/>
      <c r="F75" s="46">
        <f t="shared" si="13"/>
        <v>-55.5573852777471</v>
      </c>
      <c r="G75" s="44">
        <f t="shared" si="14"/>
        <v>-15.432607033942501</v>
      </c>
      <c r="H75" s="46">
        <f t="shared" si="15"/>
        <v>-2.041425143404266</v>
      </c>
    </row>
    <row r="76" spans="1:8" ht="12.75">
      <c r="A76" s="43">
        <f t="shared" si="16"/>
        <v>0.1171875</v>
      </c>
      <c r="B76" s="44">
        <f t="shared" si="10"/>
        <v>0.1171875</v>
      </c>
      <c r="C76" s="45">
        <f t="shared" si="11"/>
        <v>24</v>
      </c>
      <c r="D76" s="45">
        <f t="shared" si="12"/>
        <v>-5.409218284079196</v>
      </c>
      <c r="E76" s="45"/>
      <c r="F76" s="46">
        <f t="shared" si="13"/>
        <v>-47.358928649528636</v>
      </c>
      <c r="G76" s="44">
        <f t="shared" si="14"/>
        <v>-13.155257968726604</v>
      </c>
      <c r="H76" s="46">
        <f t="shared" si="15"/>
        <v>-1.7401774260344898</v>
      </c>
    </row>
    <row r="77" spans="1:8" ht="12.75">
      <c r="A77" s="43">
        <f t="shared" si="16"/>
        <v>0.13671875</v>
      </c>
      <c r="B77" s="44">
        <f t="shared" si="10"/>
        <v>0.13671875</v>
      </c>
      <c r="C77" s="45">
        <f t="shared" si="11"/>
        <v>28</v>
      </c>
      <c r="D77" s="45">
        <f t="shared" si="12"/>
        <v>-4.559582509809119</v>
      </c>
      <c r="E77" s="45"/>
      <c r="F77" s="46">
        <f t="shared" si="13"/>
        <v>-39.920175414116684</v>
      </c>
      <c r="G77" s="44">
        <f t="shared" si="14"/>
        <v>-11.088937623903561</v>
      </c>
      <c r="H77" s="46">
        <f t="shared" si="15"/>
        <v>-1.4668445862251216</v>
      </c>
    </row>
    <row r="78" spans="1:8" ht="12.75">
      <c r="A78" s="43">
        <f t="shared" si="16"/>
        <v>0.15625</v>
      </c>
      <c r="B78" s="44">
        <f t="shared" si="10"/>
        <v>0.15625</v>
      </c>
      <c r="C78" s="45">
        <f t="shared" si="11"/>
        <v>32</v>
      </c>
      <c r="D78" s="45">
        <f t="shared" si="12"/>
        <v>-3.7897669998335495</v>
      </c>
      <c r="E78" s="45"/>
      <c r="F78" s="46">
        <f t="shared" si="13"/>
        <v>-33.18026663329742</v>
      </c>
      <c r="G78" s="44">
        <f t="shared" si="14"/>
        <v>-9.216740738844898</v>
      </c>
      <c r="H78" s="46">
        <f t="shared" si="15"/>
        <v>-1.219190396226251</v>
      </c>
    </row>
    <row r="79" spans="1:8" ht="12.75">
      <c r="A79" s="43">
        <f t="shared" si="16"/>
        <v>0.17578125</v>
      </c>
      <c r="B79" s="44">
        <f t="shared" si="10"/>
        <v>0.17578125</v>
      </c>
      <c r="C79" s="45">
        <f t="shared" si="11"/>
        <v>36</v>
      </c>
      <c r="D79" s="45">
        <f t="shared" si="12"/>
        <v>-3.093210888103634</v>
      </c>
      <c r="E79" s="45"/>
      <c r="F79" s="46">
        <f t="shared" si="13"/>
        <v>-27.08176044194935</v>
      </c>
      <c r="G79" s="44">
        <f t="shared" si="14"/>
        <v>-7.522711239892987</v>
      </c>
      <c r="H79" s="46">
        <f t="shared" si="15"/>
        <v>-0.9951041867333952</v>
      </c>
    </row>
    <row r="80" spans="1:8" ht="12.75">
      <c r="A80" s="43">
        <f t="shared" si="16"/>
        <v>0.1953125</v>
      </c>
      <c r="B80" s="44">
        <f t="shared" si="10"/>
        <v>0.1953125</v>
      </c>
      <c r="C80" s="45">
        <f t="shared" si="11"/>
        <v>40</v>
      </c>
      <c r="D80" s="45">
        <f t="shared" si="12"/>
        <v>-2.4637273276853935</v>
      </c>
      <c r="E80" s="45"/>
      <c r="F80" s="46">
        <f t="shared" si="13"/>
        <v>-21.57048959683619</v>
      </c>
      <c r="G80" s="44">
        <f t="shared" si="14"/>
        <v>-5.991802670581272</v>
      </c>
      <c r="H80" s="46">
        <f t="shared" si="15"/>
        <v>-0.7925956125973246</v>
      </c>
    </row>
    <row r="81" spans="1:8" ht="12.75">
      <c r="A81" s="43">
        <f t="shared" si="16"/>
        <v>0.21484375</v>
      </c>
      <c r="B81" s="44">
        <f t="shared" si="10"/>
        <v>0.21484375</v>
      </c>
      <c r="C81" s="45">
        <f t="shared" si="11"/>
        <v>44</v>
      </c>
      <c r="D81" s="45">
        <f t="shared" si="12"/>
        <v>-1.8954876887442338</v>
      </c>
      <c r="E81" s="45"/>
      <c r="F81" s="46">
        <f t="shared" si="13"/>
        <v>-16.59542312638974</v>
      </c>
      <c r="G81" s="44">
        <f t="shared" si="14"/>
        <v>-4.609839761018355</v>
      </c>
      <c r="H81" s="46">
        <f t="shared" si="15"/>
        <v>-0.6097895692224781</v>
      </c>
    </row>
    <row r="82" spans="1:8" ht="12.75">
      <c r="A82" s="43">
        <f t="shared" si="16"/>
        <v>0.234375</v>
      </c>
      <c r="B82" s="44">
        <f t="shared" si="10"/>
        <v>0.234375</v>
      </c>
      <c r="C82" s="45">
        <f t="shared" si="11"/>
        <v>48</v>
      </c>
      <c r="D82" s="45">
        <f t="shared" si="12"/>
        <v>-1.383006216493959</v>
      </c>
      <c r="E82" s="45"/>
      <c r="F82" s="46">
        <f t="shared" si="13"/>
        <v>-12.108532007585923</v>
      </c>
      <c r="G82" s="44">
        <f t="shared" si="14"/>
        <v>-3.3634811159090967</v>
      </c>
      <c r="H82" s="46">
        <f t="shared" si="15"/>
        <v>-0.4449212569386707</v>
      </c>
    </row>
    <row r="83" spans="1:8" ht="12.75">
      <c r="A83" s="43">
        <f t="shared" si="16"/>
        <v>0.25390625</v>
      </c>
      <c r="B83" s="44">
        <f t="shared" si="10"/>
        <v>0.25390625</v>
      </c>
      <c r="C83" s="45">
        <f t="shared" si="11"/>
        <v>52</v>
      </c>
      <c r="D83" s="45">
        <f t="shared" si="12"/>
        <v>-0.9211251407441167</v>
      </c>
      <c r="E83" s="45"/>
      <c r="F83" s="46">
        <f t="shared" si="13"/>
        <v>-8.06465879666633</v>
      </c>
      <c r="G83" s="44">
        <f t="shared" si="14"/>
        <v>-2.2401830008661268</v>
      </c>
      <c r="H83" s="46">
        <f t="shared" si="15"/>
        <v>-0.29633139065465114</v>
      </c>
    </row>
    <row r="84" spans="1:8" ht="12.75">
      <c r="A84" s="43">
        <f t="shared" si="16"/>
        <v>0.2734375</v>
      </c>
      <c r="B84" s="44">
        <f t="shared" si="10"/>
        <v>0.2734375</v>
      </c>
      <c r="C84" s="45">
        <f t="shared" si="11"/>
        <v>56</v>
      </c>
      <c r="D84" s="45">
        <f t="shared" si="12"/>
        <v>-0.505000228753365</v>
      </c>
      <c r="E84" s="45"/>
      <c r="F84" s="46">
        <f t="shared" si="13"/>
        <v>-4.421391141104133</v>
      </c>
      <c r="G84" s="44">
        <f t="shared" si="14"/>
        <v>-1.2281642068447904</v>
      </c>
      <c r="H84" s="46">
        <f t="shared" si="15"/>
        <v>-0.16246155212581784</v>
      </c>
    </row>
    <row r="85" spans="1:8" ht="12.75">
      <c r="A85" s="43">
        <f t="shared" si="16"/>
        <v>0.29296875</v>
      </c>
      <c r="B85" s="44">
        <f t="shared" si="10"/>
        <v>0.29296875</v>
      </c>
      <c r="C85" s="45">
        <f t="shared" si="11"/>
        <v>60</v>
      </c>
      <c r="D85" s="45">
        <f t="shared" si="12"/>
        <v>-0.13008677317058914</v>
      </c>
      <c r="E85" s="45"/>
      <c r="F85" s="46">
        <f t="shared" si="13"/>
        <v>-1.1389391008616112</v>
      </c>
      <c r="G85" s="44">
        <f t="shared" si="14"/>
        <v>-0.3163719727146562</v>
      </c>
      <c r="H85" s="46">
        <f t="shared" si="15"/>
        <v>-0.04184968219223264</v>
      </c>
    </row>
    <row r="86" spans="1:8" ht="12.75">
      <c r="A86" s="43">
        <f t="shared" si="16"/>
        <v>0.3125</v>
      </c>
      <c r="B86" s="44">
        <f t="shared" si="10"/>
        <v>0.3125</v>
      </c>
      <c r="C86" s="45">
        <f t="shared" si="11"/>
        <v>64</v>
      </c>
      <c r="D86" s="45">
        <f t="shared" si="12"/>
        <v>0.2078739930807002</v>
      </c>
      <c r="E86" s="45"/>
      <c r="F86" s="46">
        <f t="shared" si="13"/>
        <v>1.8199837923673916</v>
      </c>
      <c r="G86" s="44">
        <f t="shared" si="14"/>
        <v>0.5055510538398273</v>
      </c>
      <c r="H86" s="46">
        <f t="shared" si="15"/>
        <v>0.06687428963319463</v>
      </c>
    </row>
    <row r="87" spans="1:8" ht="12.75">
      <c r="A87" s="43">
        <f t="shared" si="16"/>
        <v>0.33203125</v>
      </c>
      <c r="B87" s="44">
        <f t="shared" si="10"/>
        <v>0.33203125</v>
      </c>
      <c r="C87" s="45">
        <f t="shared" si="11"/>
        <v>68</v>
      </c>
      <c r="D87" s="45">
        <f t="shared" si="12"/>
        <v>0.5128680630453719</v>
      </c>
      <c r="E87" s="45"/>
      <c r="F87" s="46">
        <f t="shared" si="13"/>
        <v>4.490275808590776</v>
      </c>
      <c r="G87" s="44">
        <f t="shared" si="14"/>
        <v>1.247298836717499</v>
      </c>
      <c r="H87" s="46">
        <f t="shared" si="15"/>
        <v>0.16499268082273658</v>
      </c>
    </row>
    <row r="88" spans="1:8" ht="12.75">
      <c r="A88" s="43">
        <f t="shared" si="16"/>
        <v>0.3515625</v>
      </c>
      <c r="B88" s="44">
        <f t="shared" si="10"/>
        <v>0.3515625</v>
      </c>
      <c r="C88" s="45">
        <f t="shared" si="11"/>
        <v>72</v>
      </c>
      <c r="D88" s="45">
        <f t="shared" si="12"/>
        <v>0.78862141110393</v>
      </c>
      <c r="E88" s="45"/>
      <c r="F88" s="46">
        <f t="shared" si="13"/>
        <v>6.904558695641427</v>
      </c>
      <c r="G88" s="44">
        <f t="shared" si="14"/>
        <v>1.9179329725458536</v>
      </c>
      <c r="H88" s="46">
        <f t="shared" si="15"/>
        <v>0.2537041593107267</v>
      </c>
    </row>
    <row r="89" spans="1:8" ht="12.75">
      <c r="A89" s="43">
        <f t="shared" si="16"/>
        <v>0.37109375</v>
      </c>
      <c r="B89" s="44">
        <f t="shared" si="10"/>
        <v>0.37109375</v>
      </c>
      <c r="C89" s="45">
        <f t="shared" si="11"/>
        <v>76</v>
      </c>
      <c r="D89" s="45">
        <f t="shared" si="12"/>
        <v>1.0386123453872707</v>
      </c>
      <c r="E89" s="45"/>
      <c r="F89" s="46">
        <f t="shared" si="13"/>
        <v>9.09328582736026</v>
      </c>
      <c r="G89" s="44">
        <f t="shared" si="14"/>
        <v>2.5259127318430243</v>
      </c>
      <c r="H89" s="46">
        <f t="shared" si="15"/>
        <v>0.33412771733824215</v>
      </c>
    </row>
    <row r="90" spans="1:8" ht="12.75">
      <c r="A90" s="43">
        <f t="shared" si="16"/>
        <v>0.390625</v>
      </c>
      <c r="B90" s="44">
        <f t="shared" si="10"/>
        <v>0.390625</v>
      </c>
      <c r="C90" s="45">
        <f t="shared" si="11"/>
        <v>80</v>
      </c>
      <c r="D90" s="45">
        <f t="shared" si="12"/>
        <v>1.2660834650885158</v>
      </c>
      <c r="E90" s="45"/>
      <c r="F90" s="46">
        <f t="shared" si="13"/>
        <v>11.08484689256388</v>
      </c>
      <c r="G90" s="44">
        <f t="shared" si="14"/>
        <v>3.079124139286599</v>
      </c>
      <c r="H90" s="46">
        <f t="shared" si="15"/>
        <v>0.40730651819084623</v>
      </c>
    </row>
    <row r="91" spans="1:8" ht="12.75">
      <c r="A91" s="43">
        <f t="shared" si="16"/>
        <v>0.41015625</v>
      </c>
      <c r="B91" s="44">
        <f t="shared" si="10"/>
        <v>0.41015625</v>
      </c>
      <c r="C91" s="45">
        <f t="shared" si="11"/>
        <v>84</v>
      </c>
      <c r="D91" s="45">
        <f t="shared" si="12"/>
        <v>1.4740532304478868</v>
      </c>
      <c r="E91" s="45"/>
      <c r="F91" s="46">
        <f t="shared" si="13"/>
        <v>12.905669192877147</v>
      </c>
      <c r="G91" s="44">
        <f t="shared" si="14"/>
        <v>3.584908112000467</v>
      </c>
      <c r="H91" s="46">
        <f t="shared" si="15"/>
        <v>0.4742116183309626</v>
      </c>
    </row>
    <row r="92" spans="1:8" ht="12.75">
      <c r="A92" s="43">
        <f t="shared" si="16"/>
        <v>0.4296875</v>
      </c>
      <c r="B92" s="44">
        <f t="shared" si="10"/>
        <v>0.4296875</v>
      </c>
      <c r="C92" s="45">
        <f t="shared" si="11"/>
        <v>88</v>
      </c>
      <c r="D92" s="45">
        <f t="shared" si="12"/>
        <v>1.6653271531132205</v>
      </c>
      <c r="E92" s="45"/>
      <c r="F92" s="46">
        <f t="shared" si="13"/>
        <v>14.58031561686871</v>
      </c>
      <c r="G92" s="44">
        <f t="shared" si="14"/>
        <v>4.050087674592489</v>
      </c>
      <c r="H92" s="46">
        <f t="shared" si="15"/>
        <v>0.5357455674028554</v>
      </c>
    </row>
    <row r="93" spans="1:8" ht="12.75">
      <c r="A93" s="43">
        <f t="shared" si="16"/>
        <v>0.44921875</v>
      </c>
      <c r="B93" s="44">
        <f t="shared" si="10"/>
        <v>0.44921875</v>
      </c>
      <c r="C93" s="45">
        <f t="shared" si="11"/>
        <v>92</v>
      </c>
      <c r="D93" s="45">
        <f t="shared" si="12"/>
        <v>1.8425086145050218</v>
      </c>
      <c r="E93" s="45"/>
      <c r="F93" s="46">
        <f t="shared" si="13"/>
        <v>16.13157935728216</v>
      </c>
      <c r="G93" s="44">
        <f t="shared" si="14"/>
        <v>4.480994269496506</v>
      </c>
      <c r="H93" s="46">
        <f t="shared" si="15"/>
        <v>0.592745888564474</v>
      </c>
    </row>
    <row r="94" spans="1:8" ht="12.75">
      <c r="A94" s="43">
        <f t="shared" si="16"/>
        <v>0.46875</v>
      </c>
      <c r="B94" s="44">
        <f t="shared" si="10"/>
        <v>0.46875</v>
      </c>
      <c r="C94" s="45">
        <f t="shared" si="11"/>
        <v>96</v>
      </c>
      <c r="D94" s="45">
        <f t="shared" si="12"/>
        <v>2.0080093197418063</v>
      </c>
      <c r="E94" s="45"/>
      <c r="F94" s="46">
        <f t="shared" si="13"/>
        <v>17.580575437515183</v>
      </c>
      <c r="G94" s="44">
        <f t="shared" si="14"/>
        <v>4.8834931809943445</v>
      </c>
      <c r="H94" s="46">
        <f t="shared" si="15"/>
        <v>0.6459884415768945</v>
      </c>
    </row>
    <row r="95" spans="1:8" ht="12.75">
      <c r="A95" s="43">
        <f t="shared" si="16"/>
        <v>0.48828125</v>
      </c>
      <c r="B95" s="44">
        <f t="shared" si="10"/>
        <v>0.48828125</v>
      </c>
      <c r="C95" s="45">
        <f t="shared" si="11"/>
        <v>100</v>
      </c>
      <c r="D95" s="45">
        <f t="shared" si="12"/>
        <v>2.1640593946079987</v>
      </c>
      <c r="E95" s="45"/>
      <c r="F95" s="46">
        <f t="shared" si="13"/>
        <v>18.946829112855564</v>
      </c>
      <c r="G95" s="44">
        <f t="shared" si="14"/>
        <v>5.263008091114729</v>
      </c>
      <c r="H95" s="46">
        <f t="shared" si="15"/>
        <v>0.6961906710584443</v>
      </c>
    </row>
    <row r="96" spans="1:8" ht="12.75">
      <c r="A96" s="43">
        <f t="shared" si="16"/>
        <v>0.5078125</v>
      </c>
      <c r="B96" s="44">
        <f t="shared" si="10"/>
        <v>0.5078125</v>
      </c>
      <c r="C96" s="45">
        <f t="shared" si="11"/>
        <v>104</v>
      </c>
      <c r="D96" s="45">
        <f t="shared" si="12"/>
        <v>2.312717132973403</v>
      </c>
      <c r="E96" s="45"/>
      <c r="F96" s="46">
        <f t="shared" si="13"/>
        <v>20.248361211341763</v>
      </c>
      <c r="G96" s="44">
        <f t="shared" si="14"/>
        <v>5.6245447854279025</v>
      </c>
      <c r="H96" s="46">
        <f t="shared" si="15"/>
        <v>0.7440147422870389</v>
      </c>
    </row>
    <row r="97" spans="1:8" ht="12.75">
      <c r="A97" s="43">
        <f t="shared" si="16"/>
        <v>0.52734375</v>
      </c>
      <c r="B97" s="44">
        <f t="shared" si="10"/>
        <v>0.52734375</v>
      </c>
      <c r="C97" s="45">
        <f t="shared" si="11"/>
        <v>108</v>
      </c>
      <c r="D97" s="45">
        <f t="shared" si="12"/>
        <v>2.455878402000031</v>
      </c>
      <c r="E97" s="45"/>
      <c r="F97" s="46">
        <f t="shared" si="13"/>
        <v>21.501770478474374</v>
      </c>
      <c r="G97" s="44">
        <f t="shared" si="14"/>
        <v>5.972714026576607</v>
      </c>
      <c r="H97" s="46">
        <f t="shared" si="15"/>
        <v>0.790070566910688</v>
      </c>
    </row>
    <row r="98" spans="1:8" ht="12.75">
      <c r="A98" s="43">
        <f t="shared" si="16"/>
        <v>0.546875</v>
      </c>
      <c r="B98" s="44">
        <f t="shared" si="10"/>
        <v>0.546875</v>
      </c>
      <c r="C98" s="45">
        <f t="shared" si="11"/>
        <v>112</v>
      </c>
      <c r="D98" s="45">
        <f t="shared" si="12"/>
        <v>2.595285712398994</v>
      </c>
      <c r="E98" s="45"/>
      <c r="F98" s="46">
        <f t="shared" si="13"/>
        <v>22.722312989365314</v>
      </c>
      <c r="G98" s="44">
        <f t="shared" si="14"/>
        <v>6.311753613206434</v>
      </c>
      <c r="H98" s="46">
        <f t="shared" si="15"/>
        <v>0.8349187209026387</v>
      </c>
    </row>
    <row r="99" spans="1:8" ht="12.75">
      <c r="A99" s="43">
        <f t="shared" si="16"/>
        <v>0.56640625</v>
      </c>
      <c r="B99" s="44">
        <f t="shared" si="10"/>
        <v>0.56640625</v>
      </c>
      <c r="C99" s="45">
        <f t="shared" si="11"/>
        <v>116</v>
      </c>
      <c r="D99" s="45">
        <f t="shared" si="12"/>
        <v>2.7325369609269203</v>
      </c>
      <c r="E99" s="45"/>
      <c r="F99" s="46">
        <f t="shared" si="13"/>
        <v>23.923978691269827</v>
      </c>
      <c r="G99" s="44">
        <f t="shared" si="14"/>
        <v>6.64554964178028</v>
      </c>
      <c r="H99" s="46">
        <f t="shared" si="15"/>
        <v>0.8790732570740337</v>
      </c>
    </row>
    <row r="100" spans="1:8" ht="12.75">
      <c r="A100" s="43">
        <f t="shared" si="16"/>
        <v>0.5859375</v>
      </c>
      <c r="B100" s="44">
        <f t="shared" si="10"/>
        <v>0.5859375</v>
      </c>
      <c r="C100" s="45">
        <f t="shared" si="11"/>
        <v>120</v>
      </c>
      <c r="D100" s="45">
        <f t="shared" si="12"/>
        <v>2.8690938522384273</v>
      </c>
      <c r="E100" s="45"/>
      <c r="F100" s="46">
        <f t="shared" si="13"/>
        <v>25.11956513880843</v>
      </c>
      <c r="G100" s="44">
        <f t="shared" si="14"/>
        <v>6.977656988584466</v>
      </c>
      <c r="H100" s="46">
        <f t="shared" si="15"/>
        <v>0.9230044144335268</v>
      </c>
    </row>
    <row r="101" spans="1:8" ht="12.75">
      <c r="A101" s="43">
        <f t="shared" si="16"/>
        <v>0.60546875</v>
      </c>
      <c r="B101" s="44">
        <f t="shared" si="10"/>
        <v>0.60546875</v>
      </c>
      <c r="C101" s="45">
        <f t="shared" si="11"/>
        <v>124</v>
      </c>
      <c r="D101" s="45">
        <f t="shared" si="12"/>
        <v>3.006290007138103</v>
      </c>
      <c r="E101" s="45"/>
      <c r="F101" s="46">
        <f t="shared" si="13"/>
        <v>26.32074848354555</v>
      </c>
      <c r="G101" s="44">
        <f t="shared" si="14"/>
        <v>7.311319029056152</v>
      </c>
      <c r="H101" s="46">
        <f t="shared" si="15"/>
        <v>0.9671412266597667</v>
      </c>
    </row>
    <row r="102" spans="1:8" ht="12.75">
      <c r="A102" s="43">
        <f t="shared" si="16"/>
        <v>0.625</v>
      </c>
      <c r="B102" s="44">
        <f t="shared" si="10"/>
        <v>0.625</v>
      </c>
      <c r="C102" s="45">
        <f t="shared" si="11"/>
        <v>128</v>
      </c>
      <c r="D102" s="45">
        <f t="shared" si="12"/>
        <v>3.1453387642027124</v>
      </c>
      <c r="E102" s="45"/>
      <c r="F102" s="46">
        <f t="shared" si="13"/>
        <v>27.53815177895526</v>
      </c>
      <c r="G102" s="44">
        <f t="shared" si="14"/>
        <v>7.649486611384939</v>
      </c>
      <c r="H102" s="46">
        <f t="shared" si="15"/>
        <v>1.0118740319292765</v>
      </c>
    </row>
    <row r="103" spans="1:8" ht="12.75">
      <c r="A103" s="43">
        <f t="shared" si="16"/>
        <v>0.64453125</v>
      </c>
      <c r="B103" s="44">
        <f t="shared" si="10"/>
        <v>0.64453125</v>
      </c>
      <c r="C103" s="45">
        <f t="shared" si="11"/>
        <v>132</v>
      </c>
      <c r="D103" s="45">
        <f t="shared" si="12"/>
        <v>3.2873406816711386</v>
      </c>
      <c r="E103" s="45"/>
      <c r="F103" s="46">
        <f t="shared" si="13"/>
        <v>28.78141066116327</v>
      </c>
      <c r="G103" s="44">
        <f t="shared" si="14"/>
        <v>7.994836301163444</v>
      </c>
      <c r="H103" s="46">
        <f t="shared" si="15"/>
        <v>1.0575568863186946</v>
      </c>
    </row>
    <row r="104" spans="1:8" ht="12.75">
      <c r="A104" s="43">
        <f t="shared" si="16"/>
        <v>0.6640625</v>
      </c>
      <c r="B104" s="44">
        <f t="shared" si="10"/>
        <v>0.6640625</v>
      </c>
      <c r="C104" s="45">
        <f t="shared" si="11"/>
        <v>136</v>
      </c>
      <c r="D104" s="45">
        <f t="shared" si="12"/>
        <v>3.433290746427018</v>
      </c>
      <c r="E104" s="45"/>
      <c r="F104" s="46">
        <f t="shared" si="13"/>
        <v>30.059236465219247</v>
      </c>
      <c r="G104" s="44">
        <f t="shared" si="14"/>
        <v>8.349787913685176</v>
      </c>
      <c r="H104" s="46">
        <f t="shared" si="15"/>
        <v>1.104509882977007</v>
      </c>
    </row>
    <row r="105" spans="1:8" ht="12.75">
      <c r="A105" s="43">
        <f t="shared" si="16"/>
        <v>0.68359375</v>
      </c>
      <c r="B105" s="44">
        <f t="shared" si="10"/>
        <v>0.68359375</v>
      </c>
      <c r="C105" s="45">
        <f t="shared" si="11"/>
        <v>140</v>
      </c>
      <c r="D105" s="45">
        <f t="shared" si="12"/>
        <v>3.5840852968264096</v>
      </c>
      <c r="E105" s="45"/>
      <c r="F105" s="46">
        <f t="shared" si="13"/>
        <v>31.379476836017712</v>
      </c>
      <c r="G105" s="44">
        <f t="shared" si="14"/>
        <v>8.716521350311469</v>
      </c>
      <c r="H105" s="46">
        <f t="shared" si="15"/>
        <v>1.1530213792400408</v>
      </c>
    </row>
    <row r="106" spans="1:8" ht="12.75">
      <c r="A106" s="43">
        <f t="shared" si="16"/>
        <v>0.703125</v>
      </c>
      <c r="B106" s="44">
        <f t="shared" si="10"/>
        <v>0.703125</v>
      </c>
      <c r="C106" s="45">
        <f t="shared" si="11"/>
        <v>144</v>
      </c>
      <c r="D106" s="45">
        <f t="shared" si="12"/>
        <v>3.740528666049578</v>
      </c>
      <c r="E106" s="45"/>
      <c r="F106" s="46">
        <f t="shared" si="13"/>
        <v>32.749173892344416</v>
      </c>
      <c r="G106" s="44">
        <f t="shared" si="14"/>
        <v>9.096992755151042</v>
      </c>
      <c r="H106" s="46">
        <f t="shared" si="15"/>
        <v>1.2033501338359147</v>
      </c>
    </row>
    <row r="107" spans="1:8" ht="12.75">
      <c r="A107" s="43">
        <f t="shared" si="16"/>
        <v>0.72265625</v>
      </c>
      <c r="B107" s="44">
        <f t="shared" si="10"/>
        <v>0.72265625</v>
      </c>
      <c r="C107" s="45">
        <f t="shared" si="11"/>
        <v>148</v>
      </c>
      <c r="D107" s="45">
        <f t="shared" si="12"/>
        <v>3.9033395525839647</v>
      </c>
      <c r="E107" s="45"/>
      <c r="F107" s="46">
        <f t="shared" si="13"/>
        <v>34.174620001894624</v>
      </c>
      <c r="G107" s="44">
        <f t="shared" si="14"/>
        <v>9.492950008120644</v>
      </c>
      <c r="H107" s="46">
        <f t="shared" si="15"/>
        <v>1.255727356306986</v>
      </c>
    </row>
    <row r="108" spans="1:8" ht="12.75">
      <c r="A108" s="43">
        <f t="shared" si="16"/>
        <v>0.7421875</v>
      </c>
      <c r="B108" s="44">
        <f t="shared" si="10"/>
        <v>0.7421875</v>
      </c>
      <c r="C108" s="45">
        <f t="shared" si="11"/>
        <v>152</v>
      </c>
      <c r="D108" s="45">
        <f t="shared" si="12"/>
        <v>4.07315712437264</v>
      </c>
      <c r="E108" s="45"/>
      <c r="F108" s="46">
        <f t="shared" si="13"/>
        <v>35.66141122447239</v>
      </c>
      <c r="G108" s="44">
        <f t="shared" si="14"/>
        <v>9.9059475702782</v>
      </c>
      <c r="H108" s="46">
        <f t="shared" si="15"/>
        <v>1.3103586707504093</v>
      </c>
    </row>
    <row r="109" spans="1:8" ht="12.75">
      <c r="A109" s="43">
        <f t="shared" si="16"/>
        <v>0.76171875</v>
      </c>
      <c r="B109" s="44">
        <f t="shared" si="10"/>
        <v>0.76171875</v>
      </c>
      <c r="C109" s="45">
        <f t="shared" si="11"/>
        <v>156</v>
      </c>
      <c r="D109" s="45">
        <f t="shared" si="12"/>
        <v>4.250546863089617</v>
      </c>
      <c r="E109" s="45"/>
      <c r="F109" s="46">
        <f t="shared" si="13"/>
        <v>37.21449847994185</v>
      </c>
      <c r="G109" s="44">
        <f t="shared" si="14"/>
        <v>10.337360697142625</v>
      </c>
      <c r="H109" s="46">
        <f t="shared" si="15"/>
        <v>1.3674259959559747</v>
      </c>
    </row>
    <row r="110" spans="1:8" ht="12.75">
      <c r="A110" s="43">
        <f t="shared" si="16"/>
        <v>0.78125</v>
      </c>
      <c r="B110" s="44">
        <f t="shared" si="10"/>
        <v>0.78125</v>
      </c>
      <c r="C110" s="45">
        <f t="shared" si="11"/>
        <v>160</v>
      </c>
      <c r="D110" s="45">
        <f t="shared" si="12"/>
        <v>4.436006154931612</v>
      </c>
      <c r="E110" s="45"/>
      <c r="F110" s="46">
        <f t="shared" si="13"/>
        <v>38.83823649687276</v>
      </c>
      <c r="G110" s="44">
        <f t="shared" si="14"/>
        <v>10.788399035539818</v>
      </c>
      <c r="H110" s="46">
        <f t="shared" si="15"/>
        <v>1.4270893439967944</v>
      </c>
    </row>
    <row r="111" spans="1:8" ht="12.75">
      <c r="A111" s="43">
        <f t="shared" si="16"/>
        <v>0.80078125</v>
      </c>
      <c r="B111" s="44">
        <f t="shared" si="10"/>
        <v>0.80078125</v>
      </c>
      <c r="C111" s="45">
        <f t="shared" si="11"/>
        <v>164</v>
      </c>
      <c r="D111" s="45">
        <f t="shared" si="12"/>
        <v>4.629969634243027</v>
      </c>
      <c r="E111" s="45"/>
      <c r="F111" s="46">
        <f t="shared" si="13"/>
        <v>40.53643059718486</v>
      </c>
      <c r="G111" s="44">
        <f t="shared" si="14"/>
        <v>11.260119619337223</v>
      </c>
      <c r="H111" s="46">
        <f t="shared" si="15"/>
        <v>1.4894885393049737</v>
      </c>
    </row>
    <row r="112" spans="1:8" ht="12.75">
      <c r="A112" s="43">
        <f t="shared" si="16"/>
        <v>0.8203125</v>
      </c>
      <c r="B112" s="44">
        <f t="shared" si="10"/>
        <v>0.8203125</v>
      </c>
      <c r="C112" s="45">
        <f t="shared" si="11"/>
        <v>168</v>
      </c>
      <c r="D112" s="45">
        <f t="shared" si="12"/>
        <v>4.83281428621863</v>
      </c>
      <c r="E112" s="45"/>
      <c r="F112" s="46">
        <f t="shared" si="13"/>
        <v>42.31238137146321</v>
      </c>
      <c r="G112" s="44">
        <f t="shared" si="14"/>
        <v>11.753439279253643</v>
      </c>
      <c r="H112" s="46">
        <f t="shared" si="15"/>
        <v>1.5547448602411615</v>
      </c>
    </row>
    <row r="113" spans="1:8" ht="12.75">
      <c r="A113" s="43">
        <f t="shared" si="16"/>
        <v>0.83984375</v>
      </c>
      <c r="B113" s="44">
        <f t="shared" si="10"/>
        <v>0.83984375</v>
      </c>
      <c r="C113" s="45">
        <f t="shared" si="11"/>
        <v>172</v>
      </c>
      <c r="D113" s="45">
        <f t="shared" si="12"/>
        <v>5.044864314855971</v>
      </c>
      <c r="E113" s="45"/>
      <c r="F113" s="46">
        <f t="shared" si="13"/>
        <v>44.1689272989818</v>
      </c>
      <c r="G113" s="44">
        <f t="shared" si="14"/>
        <v>12.269146481754705</v>
      </c>
      <c r="H113" s="46">
        <f t="shared" si="15"/>
        <v>1.6229626051435533</v>
      </c>
    </row>
    <row r="114" spans="1:8" ht="12.75">
      <c r="A114" s="43">
        <f t="shared" si="16"/>
        <v>0.859375</v>
      </c>
      <c r="B114" s="44">
        <f t="shared" si="10"/>
        <v>0.859375</v>
      </c>
      <c r="C114" s="45">
        <f t="shared" si="11"/>
        <v>176</v>
      </c>
      <c r="D114" s="45">
        <f t="shared" si="12"/>
        <v>5.266395782257979</v>
      </c>
      <c r="E114" s="45"/>
      <c r="F114" s="46">
        <f t="shared" si="13"/>
        <v>46.10848536584636</v>
      </c>
      <c r="G114" s="44">
        <f t="shared" si="14"/>
        <v>12.807912611870318</v>
      </c>
      <c r="H114" s="46">
        <f t="shared" si="15"/>
        <v>1.6942305848189</v>
      </c>
    </row>
    <row r="115" spans="1:8" ht="12.75">
      <c r="A115" s="43">
        <f t="shared" si="16"/>
        <v>0.87890625</v>
      </c>
      <c r="B115" s="44">
        <f t="shared" si="10"/>
        <v>0.87890625</v>
      </c>
      <c r="C115" s="45">
        <f t="shared" si="11"/>
        <v>180</v>
      </c>
      <c r="D115" s="45">
        <f t="shared" si="12"/>
        <v>5.497641025313287</v>
      </c>
      <c r="E115" s="45"/>
      <c r="F115" s="46">
        <f t="shared" si="13"/>
        <v>48.133089734028836</v>
      </c>
      <c r="G115" s="44">
        <f t="shared" si="14"/>
        <v>13.370302714593139</v>
      </c>
      <c r="H115" s="46">
        <f t="shared" si="15"/>
        <v>1.7686235434146182</v>
      </c>
    </row>
    <row r="116" spans="1:8" ht="12.75">
      <c r="A116" s="43">
        <f t="shared" si="16"/>
        <v>0.8984375</v>
      </c>
      <c r="B116" s="44">
        <f t="shared" si="10"/>
        <v>0.8984375</v>
      </c>
      <c r="C116" s="45">
        <f t="shared" si="11"/>
        <v>184</v>
      </c>
      <c r="D116" s="45">
        <f t="shared" si="12"/>
        <v>5.738792855709804</v>
      </c>
      <c r="E116" s="45"/>
      <c r="F116" s="46">
        <f t="shared" si="13"/>
        <v>50.24442851343547</v>
      </c>
      <c r="G116" s="44">
        <f t="shared" si="14"/>
        <v>13.956785709341947</v>
      </c>
      <c r="H116" s="46">
        <f t="shared" si="15"/>
        <v>1.8462035095879286</v>
      </c>
    </row>
    <row r="117" spans="1:8" ht="12.75">
      <c r="A117" s="43">
        <f t="shared" si="16"/>
        <v>0.91796875</v>
      </c>
      <c r="B117" s="44">
        <f t="shared" si="10"/>
        <v>0.91796875</v>
      </c>
      <c r="C117" s="45">
        <f t="shared" si="11"/>
        <v>188</v>
      </c>
      <c r="D117" s="45">
        <f t="shared" si="12"/>
        <v>5.990008549165882</v>
      </c>
      <c r="E117" s="45"/>
      <c r="F117" s="46">
        <f t="shared" si="13"/>
        <v>52.44387868852737</v>
      </c>
      <c r="G117" s="44">
        <f t="shared" si="14"/>
        <v>14.567744091800686</v>
      </c>
      <c r="H117" s="46">
        <f t="shared" si="15"/>
        <v>1.9270210798650513</v>
      </c>
    </row>
    <row r="118" spans="1:8" ht="12.75">
      <c r="A118" s="43">
        <f t="shared" si="16"/>
        <v>0.9375</v>
      </c>
      <c r="B118" s="44">
        <f t="shared" si="10"/>
        <v>0.9375</v>
      </c>
      <c r="C118" s="45">
        <f t="shared" si="11"/>
        <v>192</v>
      </c>
      <c r="D118" s="45">
        <f t="shared" si="12"/>
        <v>6.251413629689938</v>
      </c>
      <c r="E118" s="45"/>
      <c r="F118" s="46">
        <f t="shared" si="13"/>
        <v>54.732539250368696</v>
      </c>
      <c r="G118" s="44">
        <f t="shared" si="14"/>
        <v>15.2034831372652</v>
      </c>
      <c r="H118" s="46">
        <f t="shared" si="15"/>
        <v>2.0111166360598456</v>
      </c>
    </row>
    <row r="119" spans="1:8" ht="12.75">
      <c r="A119" s="43">
        <f t="shared" si="16"/>
        <v>0.95703125</v>
      </c>
      <c r="B119" s="44">
        <f t="shared" si="10"/>
        <v>0.95703125</v>
      </c>
      <c r="C119" s="45">
        <f t="shared" si="11"/>
        <v>196</v>
      </c>
      <c r="D119" s="45">
        <f t="shared" si="12"/>
        <v>6.523105454608957</v>
      </c>
      <c r="E119" s="45"/>
      <c r="F119" s="46">
        <f t="shared" si="13"/>
        <v>57.11126258436156</v>
      </c>
      <c r="G119" s="44">
        <f t="shared" si="14"/>
        <v>15.864239619458491</v>
      </c>
      <c r="H119" s="46">
        <f t="shared" si="15"/>
        <v>2.0985214985986245</v>
      </c>
    </row>
    <row r="120" spans="1:8" ht="12.75">
      <c r="A120" s="43">
        <f t="shared" si="16"/>
        <v>0.9765625</v>
      </c>
      <c r="B120" s="44">
        <f t="shared" si="10"/>
        <v>0.9765625</v>
      </c>
      <c r="C120" s="45">
        <f t="shared" si="11"/>
        <v>200</v>
      </c>
      <c r="D120" s="45">
        <f t="shared" si="12"/>
        <v>6.805156606033422</v>
      </c>
      <c r="E120" s="45"/>
      <c r="F120" s="46">
        <f t="shared" si="13"/>
        <v>59.58068416328801</v>
      </c>
      <c r="G120" s="44">
        <f t="shared" si="14"/>
        <v>16.55019005859793</v>
      </c>
      <c r="H120" s="46">
        <f t="shared" si="15"/>
        <v>2.189259017574426</v>
      </c>
    </row>
    <row r="121" spans="1:8" ht="12.75">
      <c r="A121" s="43">
        <f t="shared" si="16"/>
        <v>0.99609375</v>
      </c>
      <c r="B121" s="44">
        <f t="shared" si="10"/>
        <v>0.99609375</v>
      </c>
      <c r="C121" s="45">
        <f t="shared" si="11"/>
        <v>204</v>
      </c>
      <c r="D121" s="45">
        <f t="shared" si="12"/>
        <v>7.097618094354718</v>
      </c>
      <c r="E121" s="45"/>
      <c r="F121" s="46">
        <f t="shared" si="13"/>
        <v>62.14125059465378</v>
      </c>
      <c r="G121" s="44">
        <f t="shared" si="14"/>
        <v>17.261458512324104</v>
      </c>
      <c r="H121" s="46">
        <f t="shared" si="15"/>
        <v>2.2833456033310227</v>
      </c>
    </row>
    <row r="122" spans="1:8" ht="12.75">
      <c r="A122" s="43">
        <f t="shared" si="16"/>
        <v>1.015625</v>
      </c>
      <c r="B122" s="44">
        <f t="shared" si="10"/>
        <v>1.015625</v>
      </c>
      <c r="C122" s="45">
        <f t="shared" si="11"/>
        <v>208</v>
      </c>
      <c r="D122" s="45">
        <f t="shared" si="12"/>
        <v>7.400522379299609</v>
      </c>
      <c r="E122" s="45"/>
      <c r="F122" s="46">
        <f t="shared" si="13"/>
        <v>64.79324607070316</v>
      </c>
      <c r="G122" s="44">
        <f t="shared" si="14"/>
        <v>17.998123922927153</v>
      </c>
      <c r="H122" s="46">
        <f t="shared" si="15"/>
        <v>2.380791698353965</v>
      </c>
    </row>
    <row r="123" spans="1:8" ht="12.75">
      <c r="A123" s="43">
        <f t="shared" si="16"/>
        <v>1.03515625</v>
      </c>
      <c r="B123" s="44">
        <f t="shared" si="10"/>
        <v>1.03515625</v>
      </c>
      <c r="C123" s="45">
        <f t="shared" si="11"/>
        <v>212</v>
      </c>
      <c r="D123" s="45">
        <f t="shared" si="12"/>
        <v>7.713886213993997</v>
      </c>
      <c r="E123" s="45"/>
      <c r="F123" s="46">
        <f t="shared" si="13"/>
        <v>67.53681726883988</v>
      </c>
      <c r="G123" s="44">
        <f t="shared" si="14"/>
        <v>18.76022703413037</v>
      </c>
      <c r="H123" s="46">
        <f t="shared" si="15"/>
        <v>2.481602692222667</v>
      </c>
    </row>
    <row r="124" spans="1:8" ht="12.75">
      <c r="A124" s="43">
        <f t="shared" si="16"/>
        <v>1.0546875</v>
      </c>
      <c r="B124" s="44">
        <f t="shared" si="10"/>
        <v>1.0546875</v>
      </c>
      <c r="C124" s="45">
        <f t="shared" si="11"/>
        <v>216</v>
      </c>
      <c r="D124" s="45">
        <f t="shared" si="12"/>
        <v>8.037713317417209</v>
      </c>
      <c r="E124" s="45"/>
      <c r="F124" s="46">
        <f t="shared" si="13"/>
        <v>70.3719967495685</v>
      </c>
      <c r="G124" s="44">
        <f t="shared" si="14"/>
        <v>19.547776890518357</v>
      </c>
      <c r="H124" s="46">
        <f t="shared" si="15"/>
        <v>2.5857797813547125</v>
      </c>
    </row>
    <row r="125" spans="1:8" ht="12.75">
      <c r="A125" s="43">
        <f t="shared" si="16"/>
        <v>1.07421875</v>
      </c>
      <c r="B125" s="44">
        <f t="shared" si="10"/>
        <v>1.07421875</v>
      </c>
      <c r="C125" s="45">
        <f t="shared" si="11"/>
        <v>220</v>
      </c>
      <c r="D125" s="45">
        <f t="shared" si="12"/>
        <v>8.371996880556194</v>
      </c>
      <c r="E125" s="45"/>
      <c r="F125" s="46">
        <f t="shared" si="13"/>
        <v>73.29872489844082</v>
      </c>
      <c r="G125" s="44">
        <f t="shared" si="14"/>
        <v>20.360756932522165</v>
      </c>
      <c r="H125" s="46">
        <f t="shared" si="15"/>
        <v>2.6933207752504438</v>
      </c>
    </row>
    <row r="126" spans="1:8" ht="12.75">
      <c r="A126" s="43">
        <f t="shared" si="16"/>
        <v>1.09375</v>
      </c>
      <c r="B126" s="44">
        <f t="shared" si="10"/>
        <v>1.09375</v>
      </c>
      <c r="C126" s="45">
        <f t="shared" si="11"/>
        <v>224</v>
      </c>
      <c r="D126" s="45">
        <f t="shared" si="12"/>
        <v>8.716721911497354</v>
      </c>
      <c r="E126" s="45"/>
      <c r="F126" s="46">
        <f t="shared" si="13"/>
        <v>76.31687045786485</v>
      </c>
      <c r="G126" s="44">
        <f t="shared" si="14"/>
        <v>21.199130699699538</v>
      </c>
      <c r="H126" s="46">
        <f t="shared" si="15"/>
        <v>2.8042208509228312</v>
      </c>
    </row>
    <row r="127" spans="1:8" ht="12.75">
      <c r="A127" s="43">
        <f t="shared" si="16"/>
        <v>1.11328125</v>
      </c>
      <c r="B127" s="44">
        <f t="shared" si="10"/>
        <v>1.11328125</v>
      </c>
      <c r="C127" s="45">
        <f t="shared" si="11"/>
        <v>228</v>
      </c>
      <c r="D127" s="45">
        <f t="shared" si="12"/>
        <v>9.071867424622479</v>
      </c>
      <c r="E127" s="45"/>
      <c r="F127" s="46">
        <f t="shared" si="13"/>
        <v>79.4262496940101</v>
      </c>
      <c r="G127" s="44">
        <f t="shared" si="14"/>
        <v>22.062847154875303</v>
      </c>
      <c r="H127" s="46">
        <f t="shared" si="15"/>
        <v>2.9184732571747234</v>
      </c>
    </row>
    <row r="128" spans="1:8" ht="12.75">
      <c r="A128" s="43">
        <f t="shared" si="16"/>
        <v>1.1328125</v>
      </c>
      <c r="B128" s="44">
        <f t="shared" si="10"/>
        <v>1.1328125</v>
      </c>
      <c r="C128" s="45">
        <f t="shared" si="11"/>
        <v>232</v>
      </c>
      <c r="D128" s="45">
        <f t="shared" si="12"/>
        <v>9.437408479003933</v>
      </c>
      <c r="E128" s="45"/>
      <c r="F128" s="46">
        <f t="shared" si="13"/>
        <v>82.62664424341803</v>
      </c>
      <c r="G128" s="44">
        <f t="shared" si="14"/>
        <v>22.951845641533147</v>
      </c>
      <c r="H128" s="46">
        <f t="shared" si="15"/>
        <v>3.036069970362595</v>
      </c>
    </row>
    <row r="129" spans="1:8" ht="12.75">
      <c r="A129" s="43">
        <f t="shared" si="16"/>
        <v>1.15234375</v>
      </c>
      <c r="B129" s="44">
        <f t="shared" si="10"/>
        <v>1.15234375</v>
      </c>
      <c r="C129" s="45">
        <f t="shared" si="11"/>
        <v>236</v>
      </c>
      <c r="D129" s="45">
        <f t="shared" si="12"/>
        <v>9.813318071022236</v>
      </c>
      <c r="E129" s="45"/>
      <c r="F129" s="46">
        <f t="shared" si="13"/>
        <v>85.91781768329682</v>
      </c>
      <c r="G129" s="44">
        <f t="shared" si="14"/>
        <v>23.866060486675295</v>
      </c>
      <c r="H129" s="46">
        <f t="shared" si="15"/>
        <v>3.1570023032627894</v>
      </c>
    </row>
    <row r="130" spans="1:8" ht="12.75">
      <c r="A130" s="43">
        <f t="shared" si="16"/>
        <v>1.171875</v>
      </c>
      <c r="B130" s="44">
        <f t="shared" si="10"/>
        <v>1.171875</v>
      </c>
      <c r="C130" s="45">
        <f t="shared" si="11"/>
        <v>240</v>
      </c>
      <c r="D130" s="45">
        <f t="shared" si="12"/>
        <v>10.199568886159541</v>
      </c>
      <c r="E130" s="45"/>
      <c r="F130" s="46">
        <f t="shared" si="13"/>
        <v>89.29953086886923</v>
      </c>
      <c r="G130" s="44">
        <f t="shared" si="14"/>
        <v>24.805425261196902</v>
      </c>
      <c r="H130" s="46">
        <f t="shared" si="15"/>
        <v>3.2812614686338133</v>
      </c>
    </row>
    <row r="131" spans="1:8" ht="12.75">
      <c r="A131" s="43">
        <f t="shared" si="16"/>
        <v>1.19140625</v>
      </c>
      <c r="B131" s="44">
        <f t="shared" si="10"/>
        <v>1.19140625</v>
      </c>
      <c r="C131" s="45">
        <f t="shared" si="11"/>
        <v>244</v>
      </c>
      <c r="D131" s="45">
        <f t="shared" si="12"/>
        <v>10.596134914848024</v>
      </c>
      <c r="E131" s="45"/>
      <c r="F131" s="46">
        <f t="shared" si="13"/>
        <v>92.77155608049031</v>
      </c>
      <c r="G131" s="44">
        <f t="shared" si="14"/>
        <v>25.769876709640986</v>
      </c>
      <c r="H131" s="46">
        <f t="shared" si="15"/>
        <v>3.4088390990442887</v>
      </c>
    </row>
    <row r="132" spans="1:8" ht="12.75">
      <c r="A132" s="43">
        <f t="shared" si="16"/>
        <v>1.2109375</v>
      </c>
      <c r="B132" s="44">
        <f t="shared" si="10"/>
        <v>1.2109375</v>
      </c>
      <c r="C132" s="45">
        <f t="shared" si="11"/>
        <v>248</v>
      </c>
      <c r="D132" s="45">
        <f t="shared" si="12"/>
        <v>11.002992937186308</v>
      </c>
      <c r="E132" s="45"/>
      <c r="F132" s="46">
        <f t="shared" si="13"/>
        <v>96.33369002267548</v>
      </c>
      <c r="G132" s="44">
        <f t="shared" si="14"/>
        <v>26.759358361039563</v>
      </c>
      <c r="H132" s="46">
        <f t="shared" si="15"/>
        <v>3.539727724514991</v>
      </c>
    </row>
    <row r="133" spans="1:8" ht="12.75">
      <c r="A133" s="43">
        <f t="shared" si="16"/>
        <v>1.23046875</v>
      </c>
      <c r="B133" s="44">
        <f t="shared" si="10"/>
        <v>1.23046875</v>
      </c>
      <c r="C133" s="45">
        <f t="shared" si="11"/>
        <v>252</v>
      </c>
      <c r="D133" s="45">
        <f t="shared" si="12"/>
        <v>11.42012388125916</v>
      </c>
      <c r="E133" s="45"/>
      <c r="F133" s="46">
        <f t="shared" si="13"/>
        <v>99.98576571649629</v>
      </c>
      <c r="G133" s="44">
        <f t="shared" si="14"/>
        <v>27.773823832356914</v>
      </c>
      <c r="H133" s="46">
        <f t="shared" si="15"/>
        <v>3.673921209498302</v>
      </c>
    </row>
    <row r="134" spans="1:8" ht="12.75">
      <c r="A134" s="43">
        <f t="shared" si="16"/>
        <v>1.25</v>
      </c>
      <c r="B134" s="44">
        <f t="shared" si="10"/>
        <v>1.25</v>
      </c>
      <c r="C134" s="45">
        <f t="shared" si="11"/>
        <v>256</v>
      </c>
      <c r="D134" s="45">
        <f t="shared" si="12"/>
        <v>11.847514059731436</v>
      </c>
      <c r="E134" s="45"/>
      <c r="F134" s="46">
        <f t="shared" si="13"/>
        <v>103.72766332623999</v>
      </c>
      <c r="G134" s="44">
        <f t="shared" si="14"/>
        <v>28.813239835895033</v>
      </c>
      <c r="H134" s="46">
        <f t="shared" si="15"/>
        <v>3.8114151506977767</v>
      </c>
    </row>
    <row r="135" spans="1:8" ht="12.75">
      <c r="A135" s="43">
        <f t="shared" si="16"/>
        <v>1.26953125</v>
      </c>
      <c r="B135" s="44">
        <f aca="true" t="shared" si="17" ref="B135:B198">A135*$C$43</f>
        <v>1.26953125</v>
      </c>
      <c r="C135" s="45">
        <f aca="true" t="shared" si="18" ref="C135:C198">B135/5*1024</f>
        <v>260</v>
      </c>
      <c r="D135" s="45">
        <f aca="true" t="shared" si="19" ref="D135:D198">(-9.475184+59.921788*B135-135.60886*B135^2+166.77782*B135^3-111.50394*B135^4+44.218751*B135^5-10.131798*B135^6+1.2482716*B135^7-0.065666262*B135^8+0.00029343852*B135^9)*1.33</f>
        <v>12.285156289310759</v>
      </c>
      <c r="E135" s="45"/>
      <c r="F135" s="46">
        <f aca="true" t="shared" si="20" ref="F135:F198">(D135*$H$8)*0.91</f>
        <v>107.55931996055827</v>
      </c>
      <c r="G135" s="44">
        <f aca="true" t="shared" si="21" ref="G135:G198">F135*0.277777778</f>
        <v>29.877588901834923</v>
      </c>
      <c r="H135" s="46">
        <f aca="true" t="shared" si="22" ref="H135:H198">F135/27.215</f>
        <v>3.952207237205889</v>
      </c>
    </row>
    <row r="136" spans="1:8" ht="12.75">
      <c r="A136" s="43">
        <f aca="true" t="shared" si="23" ref="A136:A199">(5/256)+A135</f>
        <v>1.2890625</v>
      </c>
      <c r="B136" s="44">
        <f t="shared" si="17"/>
        <v>1.2890625</v>
      </c>
      <c r="C136" s="45">
        <f t="shared" si="18"/>
        <v>264</v>
      </c>
      <c r="D136" s="45">
        <f t="shared" si="19"/>
        <v>12.733050897606237</v>
      </c>
      <c r="E136" s="45"/>
      <c r="F136" s="46">
        <f t="shared" si="20"/>
        <v>111.48073848774291</v>
      </c>
      <c r="G136" s="44">
        <f t="shared" si="21"/>
        <v>30.966871826924304</v>
      </c>
      <c r="H136" s="46">
        <f t="shared" si="22"/>
        <v>4.096297574416422</v>
      </c>
    </row>
    <row r="137" spans="1:8" ht="12.75">
      <c r="A137" s="43">
        <f t="shared" si="23"/>
        <v>1.30859375</v>
      </c>
      <c r="B137" s="44">
        <f t="shared" si="17"/>
        <v>1.30859375</v>
      </c>
      <c r="C137" s="45">
        <f t="shared" si="18"/>
        <v>268</v>
      </c>
      <c r="D137" s="45">
        <f t="shared" si="19"/>
        <v>13.191206621837424</v>
      </c>
      <c r="E137" s="45"/>
      <c r="F137" s="46">
        <f t="shared" si="20"/>
        <v>115.49199540412589</v>
      </c>
      <c r="G137" s="44">
        <f t="shared" si="21"/>
        <v>32.081109860144295</v>
      </c>
      <c r="H137" s="46">
        <f t="shared" si="22"/>
        <v>4.2436889731444385</v>
      </c>
    </row>
    <row r="138" spans="1:8" ht="12.75">
      <c r="A138" s="43">
        <f t="shared" si="23"/>
        <v>1.328125</v>
      </c>
      <c r="B138" s="44">
        <f t="shared" si="17"/>
        <v>1.328125</v>
      </c>
      <c r="C138" s="45">
        <f t="shared" si="18"/>
        <v>272</v>
      </c>
      <c r="D138" s="45">
        <f t="shared" si="19"/>
        <v>13.659641403778297</v>
      </c>
      <c r="E138" s="45"/>
      <c r="F138" s="46">
        <f t="shared" si="20"/>
        <v>119.59324779399347</v>
      </c>
      <c r="G138" s="44">
        <f t="shared" si="21"/>
        <v>33.2203466360189</v>
      </c>
      <c r="H138" s="46">
        <f t="shared" si="22"/>
        <v>4.394387205364449</v>
      </c>
    </row>
    <row r="139" spans="1:8" ht="12.75">
      <c r="A139" s="43">
        <f t="shared" si="23"/>
        <v>1.34765625</v>
      </c>
      <c r="B139" s="44">
        <f t="shared" si="17"/>
        <v>1.34765625</v>
      </c>
      <c r="C139" s="45">
        <f t="shared" si="18"/>
        <v>276</v>
      </c>
      <c r="D139" s="45">
        <f t="shared" si="19"/>
        <v>14.13838308524894</v>
      </c>
      <c r="E139" s="45"/>
      <c r="F139" s="46">
        <f t="shared" si="20"/>
        <v>123.78473941877326</v>
      </c>
      <c r="G139" s="44">
        <f t="shared" si="21"/>
        <v>34.384649866055845</v>
      </c>
      <c r="H139" s="46">
        <f t="shared" si="22"/>
        <v>4.548401227954189</v>
      </c>
    </row>
    <row r="140" spans="1:8" ht="12.75">
      <c r="A140" s="43">
        <f t="shared" si="23"/>
        <v>1.3671875</v>
      </c>
      <c r="B140" s="44">
        <f t="shared" si="17"/>
        <v>1.3671875</v>
      </c>
      <c r="C140" s="45">
        <f t="shared" si="18"/>
        <v>280</v>
      </c>
      <c r="D140" s="45">
        <f t="shared" si="19"/>
        <v>14.627470008398042</v>
      </c>
      <c r="E140" s="45"/>
      <c r="F140" s="46">
        <f t="shared" si="20"/>
        <v>128.06680597264292</v>
      </c>
      <c r="G140" s="44">
        <f t="shared" si="21"/>
        <v>35.57411279863788</v>
      </c>
      <c r="H140" s="46">
        <f t="shared" si="22"/>
        <v>4.705743375809036</v>
      </c>
    </row>
    <row r="141" spans="1:8" ht="12.75">
      <c r="A141" s="43">
        <f t="shared" si="23"/>
        <v>1.38671875</v>
      </c>
      <c r="B141" s="44">
        <f t="shared" si="17"/>
        <v>1.38671875</v>
      </c>
      <c r="C141" s="45">
        <f t="shared" si="18"/>
        <v>284</v>
      </c>
      <c r="D141" s="45">
        <f t="shared" si="19"/>
        <v>15.126951524948586</v>
      </c>
      <c r="E141" s="45"/>
      <c r="F141" s="46">
        <f t="shared" si="20"/>
        <v>132.43987954109153</v>
      </c>
      <c r="G141" s="44">
        <f t="shared" si="21"/>
        <v>36.788855457512064</v>
      </c>
      <c r="H141" s="46">
        <f t="shared" si="22"/>
        <v>4.866429525669356</v>
      </c>
    </row>
    <row r="142" spans="1:8" ht="12.75">
      <c r="A142" s="43">
        <f t="shared" si="23"/>
        <v>1.40625</v>
      </c>
      <c r="B142" s="44">
        <f t="shared" si="17"/>
        <v>1.40625</v>
      </c>
      <c r="C142" s="45">
        <f t="shared" si="18"/>
        <v>288</v>
      </c>
      <c r="D142" s="45">
        <f t="shared" si="19"/>
        <v>15.636888418507441</v>
      </c>
      <c r="E142" s="45"/>
      <c r="F142" s="46">
        <f t="shared" si="20"/>
        <v>136.90449229833527</v>
      </c>
      <c r="G142" s="44">
        <f t="shared" si="21"/>
        <v>38.029025668849684</v>
      </c>
      <c r="H142" s="46">
        <f t="shared" si="22"/>
        <v>5.030479231979984</v>
      </c>
    </row>
    <row r="143" spans="1:8" ht="12.75">
      <c r="A143" s="43">
        <f t="shared" si="23"/>
        <v>1.42578125</v>
      </c>
      <c r="B143" s="44">
        <f t="shared" si="17"/>
        <v>1.42578125</v>
      </c>
      <c r="C143" s="45">
        <f t="shared" si="18"/>
        <v>292</v>
      </c>
      <c r="D143" s="45">
        <f t="shared" si="19"/>
        <v>16.157353243970366</v>
      </c>
      <c r="E143" s="45"/>
      <c r="F143" s="46">
        <f t="shared" si="20"/>
        <v>141.46127947888513</v>
      </c>
      <c r="G143" s="44">
        <f t="shared" si="21"/>
        <v>39.29479988668171</v>
      </c>
      <c r="H143" s="46">
        <f t="shared" si="22"/>
        <v>5.197915836078821</v>
      </c>
    </row>
    <row r="144" spans="1:8" ht="12.75">
      <c r="A144" s="43">
        <f t="shared" si="23"/>
        <v>1.4453125</v>
      </c>
      <c r="B144" s="44">
        <f t="shared" si="17"/>
        <v>1.4453125</v>
      </c>
      <c r="C144" s="45">
        <f t="shared" si="18"/>
        <v>296</v>
      </c>
      <c r="D144" s="45">
        <f t="shared" si="19"/>
        <v>16.688430587983156</v>
      </c>
      <c r="E144" s="45"/>
      <c r="F144" s="46">
        <f t="shared" si="20"/>
        <v>146.11098165794303</v>
      </c>
      <c r="G144" s="44">
        <f t="shared" si="21"/>
        <v>40.586383826342164</v>
      </c>
      <c r="H144" s="46">
        <f t="shared" si="22"/>
        <v>5.36876654998872</v>
      </c>
    </row>
    <row r="145" spans="1:8" ht="12.75">
      <c r="A145" s="43">
        <f t="shared" si="23"/>
        <v>1.46484375</v>
      </c>
      <c r="B145" s="44">
        <f t="shared" si="17"/>
        <v>1.46484375</v>
      </c>
      <c r="C145" s="45">
        <f t="shared" si="18"/>
        <v>300</v>
      </c>
      <c r="D145" s="45">
        <f t="shared" si="19"/>
        <v>17.230217254347558</v>
      </c>
      <c r="E145" s="45"/>
      <c r="F145" s="46">
        <f t="shared" si="20"/>
        <v>150.85444637467253</v>
      </c>
      <c r="G145" s="44">
        <f t="shared" si="21"/>
        <v>41.90401291537669</v>
      </c>
      <c r="H145" s="46">
        <f t="shared" si="22"/>
        <v>5.543062516063661</v>
      </c>
    </row>
    <row r="146" spans="1:8" ht="12.75">
      <c r="A146" s="43">
        <f t="shared" si="23"/>
        <v>1.484375</v>
      </c>
      <c r="B146" s="44">
        <f t="shared" si="17"/>
        <v>1.484375</v>
      </c>
      <c r="C146" s="45">
        <f t="shared" si="18"/>
        <v>304</v>
      </c>
      <c r="D146" s="45">
        <f t="shared" si="19"/>
        <v>17.782822378193508</v>
      </c>
      <c r="E146" s="45"/>
      <c r="F146" s="46">
        <f t="shared" si="20"/>
        <v>155.69262913180253</v>
      </c>
      <c r="G146" s="44">
        <f t="shared" si="21"/>
        <v>43.24795257121017</v>
      </c>
      <c r="H146" s="46">
        <f t="shared" si="22"/>
        <v>5.720838843718631</v>
      </c>
    </row>
    <row r="147" spans="1:8" ht="12.75">
      <c r="A147" s="43">
        <f t="shared" si="23"/>
        <v>1.50390625</v>
      </c>
      <c r="B147" s="44">
        <f t="shared" si="17"/>
        <v>1.50390625</v>
      </c>
      <c r="C147" s="45">
        <f t="shared" si="18"/>
        <v>308</v>
      </c>
      <c r="D147" s="45">
        <f t="shared" si="19"/>
        <v>18.34636747266696</v>
      </c>
      <c r="E147" s="45"/>
      <c r="F147" s="46">
        <f t="shared" si="20"/>
        <v>160.6265938043898</v>
      </c>
      <c r="G147" s="44">
        <f t="shared" si="21"/>
        <v>44.61849831469196</v>
      </c>
      <c r="H147" s="46">
        <f t="shared" si="22"/>
        <v>5.902134624449378</v>
      </c>
    </row>
    <row r="148" spans="1:8" ht="12.75">
      <c r="A148" s="43">
        <f t="shared" si="23"/>
        <v>1.5234375</v>
      </c>
      <c r="B148" s="44">
        <f t="shared" si="17"/>
        <v>1.5234375</v>
      </c>
      <c r="C148" s="45">
        <f t="shared" si="18"/>
        <v>312</v>
      </c>
      <c r="D148" s="45">
        <f t="shared" si="19"/>
        <v>18.920986411809487</v>
      </c>
      <c r="E148" s="45"/>
      <c r="F148" s="46">
        <f t="shared" si="20"/>
        <v>165.65751248992618</v>
      </c>
      <c r="G148" s="44">
        <f t="shared" si="21"/>
        <v>46.01597572845893</v>
      </c>
      <c r="H148" s="46">
        <f t="shared" si="22"/>
        <v>6.0869929263246805</v>
      </c>
    </row>
    <row r="149" spans="1:8" ht="12.75">
      <c r="A149" s="43">
        <f t="shared" si="23"/>
        <v>1.54296875</v>
      </c>
      <c r="B149" s="44">
        <f t="shared" si="17"/>
        <v>1.54296875</v>
      </c>
      <c r="C149" s="45">
        <f t="shared" si="18"/>
        <v>316</v>
      </c>
      <c r="D149" s="45">
        <f t="shared" si="19"/>
        <v>19.506825353243983</v>
      </c>
      <c r="E149" s="45"/>
      <c r="F149" s="46">
        <f t="shared" si="20"/>
        <v>170.78666483143397</v>
      </c>
      <c r="G149" s="44">
        <f t="shared" si="21"/>
        <v>47.44074026890647</v>
      </c>
      <c r="H149" s="46">
        <f t="shared" si="22"/>
        <v>6.27546076911387</v>
      </c>
    </row>
    <row r="150" spans="1:8" ht="12.75">
      <c r="A150" s="43">
        <f t="shared" si="23"/>
        <v>1.5625</v>
      </c>
      <c r="B150" s="44">
        <f t="shared" si="17"/>
        <v>1.5625</v>
      </c>
      <c r="C150" s="45">
        <f t="shared" si="18"/>
        <v>320</v>
      </c>
      <c r="D150" s="45">
        <f t="shared" si="19"/>
        <v>20.10404260420037</v>
      </c>
      <c r="E150" s="45"/>
      <c r="F150" s="46">
        <f t="shared" si="20"/>
        <v>176.01543684449126</v>
      </c>
      <c r="G150" s="44">
        <f t="shared" si="21"/>
        <v>48.89317694036211</v>
      </c>
      <c r="H150" s="46">
        <f t="shared" si="22"/>
        <v>6.467589081186524</v>
      </c>
    </row>
    <row r="151" spans="1:8" ht="12.75">
      <c r="A151" s="43">
        <f t="shared" si="23"/>
        <v>1.58203125</v>
      </c>
      <c r="B151" s="44">
        <f t="shared" si="17"/>
        <v>1.58203125</v>
      </c>
      <c r="C151" s="45">
        <f t="shared" si="18"/>
        <v>324</v>
      </c>
      <c r="D151" s="45">
        <f t="shared" si="19"/>
        <v>20.712808434352493</v>
      </c>
      <c r="E151" s="45"/>
      <c r="F151" s="46">
        <f t="shared" si="20"/>
        <v>181.34531927857634</v>
      </c>
      <c r="G151" s="44">
        <f t="shared" si="21"/>
        <v>50.373699839903495</v>
      </c>
      <c r="H151" s="46">
        <f t="shared" si="22"/>
        <v>6.663432639300987</v>
      </c>
    </row>
    <row r="152" spans="1:8" ht="12.75">
      <c r="A152" s="43">
        <f t="shared" si="23"/>
        <v>1.6015625</v>
      </c>
      <c r="B152" s="44">
        <f t="shared" si="17"/>
        <v>1.6015625</v>
      </c>
      <c r="C152" s="45">
        <f t="shared" si="18"/>
        <v>328</v>
      </c>
      <c r="D152" s="45">
        <f t="shared" si="19"/>
        <v>21.33330483886586</v>
      </c>
      <c r="E152" s="45"/>
      <c r="F152" s="46">
        <f t="shared" si="20"/>
        <v>186.7779055424971</v>
      </c>
      <c r="G152" s="44">
        <f t="shared" si="21"/>
        <v>51.882751581088726</v>
      </c>
      <c r="H152" s="46">
        <f t="shared" si="22"/>
        <v>6.863049992375422</v>
      </c>
    </row>
    <row r="153" spans="1:8" ht="12.75">
      <c r="A153" s="43">
        <f t="shared" si="23"/>
        <v>1.62109375</v>
      </c>
      <c r="B153" s="44">
        <f t="shared" si="17"/>
        <v>1.62109375</v>
      </c>
      <c r="C153" s="45">
        <f t="shared" si="18"/>
        <v>332</v>
      </c>
      <c r="D153" s="45">
        <f t="shared" si="19"/>
        <v>21.96572525498266</v>
      </c>
      <c r="E153" s="45"/>
      <c r="F153" s="46">
        <f t="shared" si="20"/>
        <v>192.3148892230289</v>
      </c>
      <c r="G153" s="44">
        <f t="shared" si="21"/>
        <v>53.42080260468911</v>
      </c>
      <c r="H153" s="46">
        <f t="shared" si="22"/>
        <v>7.066503370311552</v>
      </c>
    </row>
    <row r="154" spans="1:8" ht="12.75">
      <c r="A154" s="43">
        <f t="shared" si="23"/>
        <v>1.640625</v>
      </c>
      <c r="B154" s="44">
        <f t="shared" si="17"/>
        <v>1.640625</v>
      </c>
      <c r="C154" s="45">
        <f t="shared" si="18"/>
        <v>336</v>
      </c>
      <c r="D154" s="45">
        <f t="shared" si="19"/>
        <v>22.61027423540468</v>
      </c>
      <c r="E154" s="45"/>
      <c r="F154" s="46">
        <f t="shared" si="20"/>
        <v>197.9580612253082</v>
      </c>
      <c r="G154" s="44">
        <f t="shared" si="21"/>
        <v>54.988350384354064</v>
      </c>
      <c r="H154" s="46">
        <f t="shared" si="22"/>
        <v>7.273858578920015</v>
      </c>
    </row>
    <row r="155" spans="1:8" ht="12.75">
      <c r="A155" s="43">
        <f t="shared" si="23"/>
        <v>1.66015625</v>
      </c>
      <c r="B155" s="44">
        <f t="shared" si="17"/>
        <v>1.66015625</v>
      </c>
      <c r="C155" s="45">
        <f t="shared" si="18"/>
        <v>340</v>
      </c>
      <c r="D155" s="45">
        <f t="shared" si="19"/>
        <v>23.267167081664184</v>
      </c>
      <c r="E155" s="45"/>
      <c r="F155" s="46">
        <f t="shared" si="20"/>
        <v>203.7093065629116</v>
      </c>
      <c r="G155" s="44">
        <f t="shared" si="21"/>
        <v>56.585918534966396</v>
      </c>
      <c r="H155" s="46">
        <f t="shared" si="22"/>
        <v>7.485184881973603</v>
      </c>
    </row>
    <row r="156" spans="1:8" ht="12.75">
      <c r="A156" s="43">
        <f t="shared" si="23"/>
        <v>1.6796875</v>
      </c>
      <c r="B156" s="44">
        <f t="shared" si="17"/>
        <v>1.6796875</v>
      </c>
      <c r="C156" s="45">
        <f t="shared" si="18"/>
        <v>344</v>
      </c>
      <c r="D156" s="45">
        <f t="shared" si="19"/>
        <v>23.93662944059889</v>
      </c>
      <c r="E156" s="45"/>
      <c r="F156" s="46">
        <f t="shared" si="20"/>
        <v>209.57060082490324</v>
      </c>
      <c r="G156" s="44">
        <f t="shared" si="21"/>
        <v>58.214055831266585</v>
      </c>
      <c r="H156" s="46">
        <f t="shared" si="22"/>
        <v>7.700554871390896</v>
      </c>
    </row>
    <row r="157" spans="1:8" ht="12.75">
      <c r="A157" s="43">
        <f t="shared" si="23"/>
        <v>1.69921875</v>
      </c>
      <c r="B157" s="44">
        <f t="shared" si="17"/>
        <v>1.69921875</v>
      </c>
      <c r="C157" s="45">
        <f t="shared" si="18"/>
        <v>348</v>
      </c>
      <c r="D157" s="45">
        <f t="shared" si="19"/>
        <v>24.618896866985775</v>
      </c>
      <c r="E157" s="45"/>
      <c r="F157" s="46">
        <f t="shared" si="20"/>
        <v>215.5440063465949</v>
      </c>
      <c r="G157" s="44">
        <f t="shared" si="21"/>
        <v>59.87333514417502</v>
      </c>
      <c r="H157" s="46">
        <f t="shared" si="22"/>
        <v>7.920044326532975</v>
      </c>
    </row>
    <row r="158" spans="1:8" ht="12.75">
      <c r="A158" s="43">
        <f t="shared" si="23"/>
        <v>1.71875</v>
      </c>
      <c r="B158" s="44">
        <f t="shared" si="17"/>
        <v>1.71875</v>
      </c>
      <c r="C158" s="45">
        <f t="shared" si="18"/>
        <v>352</v>
      </c>
      <c r="D158" s="45">
        <f t="shared" si="19"/>
        <v>25.314214355308117</v>
      </c>
      <c r="E158" s="45"/>
      <c r="F158" s="46">
        <f t="shared" si="20"/>
        <v>221.6316681100604</v>
      </c>
      <c r="G158" s="44">
        <f t="shared" si="21"/>
        <v>61.56435230204603</v>
      </c>
      <c r="H158" s="46">
        <f t="shared" si="22"/>
        <v>8.143732063570104</v>
      </c>
    </row>
    <row r="159" spans="1:8" ht="12.75">
      <c r="A159" s="43">
        <f t="shared" si="23"/>
        <v>1.73828125</v>
      </c>
      <c r="B159" s="44">
        <f t="shared" si="17"/>
        <v>1.73828125</v>
      </c>
      <c r="C159" s="45">
        <f t="shared" si="18"/>
        <v>356</v>
      </c>
      <c r="D159" s="45">
        <f t="shared" si="19"/>
        <v>26.022835843570785</v>
      </c>
      <c r="E159" s="45"/>
      <c r="F159" s="46">
        <f t="shared" si="20"/>
        <v>227.83580939992652</v>
      </c>
      <c r="G159" s="44">
        <f t="shared" si="21"/>
        <v>63.2877248839431</v>
      </c>
      <c r="H159" s="46">
        <f t="shared" si="22"/>
        <v>8.371699775856202</v>
      </c>
    </row>
    <row r="160" spans="1:8" ht="12.75">
      <c r="A160" s="43">
        <f t="shared" si="23"/>
        <v>1.7578125</v>
      </c>
      <c r="B160" s="44">
        <f t="shared" si="17"/>
        <v>1.7578125</v>
      </c>
      <c r="C160" s="45">
        <f t="shared" si="18"/>
        <v>360</v>
      </c>
      <c r="D160" s="45">
        <f t="shared" si="19"/>
        <v>26.745023692002526</v>
      </c>
      <c r="E160" s="45"/>
      <c r="F160" s="46">
        <f t="shared" si="20"/>
        <v>234.15872723929365</v>
      </c>
      <c r="G160" s="44">
        <f t="shared" si="21"/>
        <v>65.04409095183905</v>
      </c>
      <c r="H160" s="46">
        <f t="shared" si="22"/>
        <v>8.604031866224275</v>
      </c>
    </row>
    <row r="161" spans="1:8" ht="12.75">
      <c r="A161" s="43">
        <f t="shared" si="23"/>
        <v>1.77734375</v>
      </c>
      <c r="B161" s="44">
        <f t="shared" si="17"/>
        <v>1.77734375</v>
      </c>
      <c r="C161" s="45">
        <f t="shared" si="18"/>
        <v>364</v>
      </c>
      <c r="D161" s="45">
        <f t="shared" si="19"/>
        <v>27.481048139416725</v>
      </c>
      <c r="E161" s="45"/>
      <c r="F161" s="46">
        <f t="shared" si="20"/>
        <v>240.60278763005147</v>
      </c>
      <c r="G161" s="44">
        <f t="shared" si="21"/>
        <v>66.83410772848157</v>
      </c>
      <c r="H161" s="46">
        <f t="shared" si="22"/>
        <v>8.840815272094487</v>
      </c>
    </row>
    <row r="162" spans="1:8" ht="12.75">
      <c r="A162" s="43">
        <f t="shared" si="23"/>
        <v>1.796875</v>
      </c>
      <c r="B162" s="44">
        <f t="shared" si="17"/>
        <v>1.796875</v>
      </c>
      <c r="C162" s="45">
        <f t="shared" si="18"/>
        <v>368</v>
      </c>
      <c r="D162" s="45">
        <f t="shared" si="19"/>
        <v>28.231186739935264</v>
      </c>
      <c r="E162" s="45"/>
      <c r="F162" s="46">
        <f t="shared" si="20"/>
        <v>247.17042062126885</v>
      </c>
      <c r="G162" s="44">
        <f t="shared" si="21"/>
        <v>68.65845022750143</v>
      </c>
      <c r="H162" s="46">
        <f t="shared" si="22"/>
        <v>9.082139284264885</v>
      </c>
    </row>
    <row r="163" spans="1:8" ht="12.75">
      <c r="A163" s="43">
        <f t="shared" si="23"/>
        <v>1.81640625</v>
      </c>
      <c r="B163" s="44">
        <f t="shared" si="17"/>
        <v>1.81640625</v>
      </c>
      <c r="C163" s="45">
        <f t="shared" si="18"/>
        <v>372</v>
      </c>
      <c r="D163" s="45">
        <f t="shared" si="19"/>
        <v>28.99572378270257</v>
      </c>
      <c r="E163" s="45"/>
      <c r="F163" s="46">
        <f t="shared" si="20"/>
        <v>253.86411522865924</v>
      </c>
      <c r="G163" s="44">
        <f t="shared" si="21"/>
        <v>70.51780984215291</v>
      </c>
      <c r="H163" s="46">
        <f t="shared" si="22"/>
        <v>9.328095360229993</v>
      </c>
    </row>
    <row r="164" spans="1:8" ht="12.75">
      <c r="A164" s="43">
        <f t="shared" si="23"/>
        <v>1.8359375</v>
      </c>
      <c r="B164" s="44">
        <f t="shared" si="17"/>
        <v>1.8359375</v>
      </c>
      <c r="C164" s="45">
        <f t="shared" si="18"/>
        <v>376</v>
      </c>
      <c r="D164" s="45">
        <f t="shared" si="19"/>
        <v>29.774949697159407</v>
      </c>
      <c r="E164" s="45"/>
      <c r="F164" s="46">
        <f t="shared" si="20"/>
        <v>260.6864142276184</v>
      </c>
      <c r="G164" s="44">
        <f t="shared" si="21"/>
        <v>72.41289289893543</v>
      </c>
      <c r="H164" s="46">
        <f t="shared" si="22"/>
        <v>9.578776932853883</v>
      </c>
    </row>
    <row r="165" spans="1:8" ht="12.75">
      <c r="A165" s="43">
        <f t="shared" si="23"/>
        <v>1.85546875</v>
      </c>
      <c r="B165" s="44">
        <f t="shared" si="17"/>
        <v>1.85546875</v>
      </c>
      <c r="C165" s="45">
        <f t="shared" si="18"/>
        <v>380</v>
      </c>
      <c r="D165" s="45">
        <f t="shared" si="19"/>
        <v>30.569160446367935</v>
      </c>
      <c r="E165" s="45"/>
      <c r="F165" s="46">
        <f t="shared" si="20"/>
        <v>267.63990884164804</v>
      </c>
      <c r="G165" s="44">
        <f t="shared" si="21"/>
        <v>74.34441918215553</v>
      </c>
      <c r="H165" s="46">
        <f t="shared" si="22"/>
        <v>9.834279215199267</v>
      </c>
    </row>
    <row r="166" spans="1:8" ht="12.75">
      <c r="A166" s="43">
        <f t="shared" si="23"/>
        <v>1.875</v>
      </c>
      <c r="B166" s="44">
        <f t="shared" si="17"/>
        <v>1.875</v>
      </c>
      <c r="C166" s="45">
        <f t="shared" si="18"/>
        <v>384</v>
      </c>
      <c r="D166" s="45">
        <f t="shared" si="19"/>
        <v>31.37865691081188</v>
      </c>
      <c r="E166" s="45"/>
      <c r="F166" s="46">
        <f t="shared" si="20"/>
        <v>274.7272333473872</v>
      </c>
      <c r="G166" s="44">
        <f t="shared" si="21"/>
        <v>76.3131204353247</v>
      </c>
      <c r="H166" s="46">
        <f t="shared" si="22"/>
        <v>10.094699002292383</v>
      </c>
    </row>
    <row r="167" spans="1:8" ht="12.75">
      <c r="A167" s="43">
        <f t="shared" si="23"/>
        <v>1.89453125</v>
      </c>
      <c r="B167" s="44">
        <f t="shared" si="17"/>
        <v>1.89453125</v>
      </c>
      <c r="C167" s="45">
        <f t="shared" si="18"/>
        <v>388</v>
      </c>
      <c r="D167" s="45">
        <f t="shared" si="19"/>
        <v>32.20374426503002</v>
      </c>
      <c r="E167" s="45"/>
      <c r="F167" s="46">
        <f t="shared" si="20"/>
        <v>281.95105961689717</v>
      </c>
      <c r="G167" s="44">
        <f t="shared" si="21"/>
        <v>78.31973884512722</v>
      </c>
      <c r="H167" s="46">
        <f t="shared" si="22"/>
        <v>10.360134470582295</v>
      </c>
    </row>
    <row r="168" spans="1:8" ht="12.75">
      <c r="A168" s="43">
        <f t="shared" si="23"/>
        <v>1.9140625</v>
      </c>
      <c r="B168" s="44">
        <f t="shared" si="17"/>
        <v>1.9140625</v>
      </c>
      <c r="C168" s="45">
        <f t="shared" si="18"/>
        <v>392</v>
      </c>
      <c r="D168" s="45">
        <f t="shared" si="19"/>
        <v>33.044731349368064</v>
      </c>
      <c r="E168" s="45"/>
      <c r="F168" s="46">
        <f t="shared" si="20"/>
        <v>289.3140916172078</v>
      </c>
      <c r="G168" s="44">
        <f t="shared" si="21"/>
        <v>80.3650255135164</v>
      </c>
      <c r="H168" s="46">
        <f t="shared" si="22"/>
        <v>10.630684975829793</v>
      </c>
    </row>
    <row r="169" spans="1:8" ht="12.75">
      <c r="A169" s="43">
        <f t="shared" si="23"/>
        <v>1.93359375</v>
      </c>
      <c r="B169" s="44">
        <f t="shared" si="17"/>
        <v>1.93359375</v>
      </c>
      <c r="C169" s="45">
        <f t="shared" si="18"/>
        <v>396</v>
      </c>
      <c r="D169" s="45">
        <f t="shared" si="19"/>
        <v>33.90193003906654</v>
      </c>
      <c r="E169" s="45"/>
      <c r="F169" s="46">
        <f t="shared" si="20"/>
        <v>296.81905988653887</v>
      </c>
      <c r="G169" s="44">
        <f t="shared" si="21"/>
        <v>82.4497389233317</v>
      </c>
      <c r="H169" s="46">
        <f t="shared" si="22"/>
        <v>10.906450850139219</v>
      </c>
    </row>
    <row r="170" spans="1:8" ht="12.75">
      <c r="A170" s="43">
        <f t="shared" si="23"/>
        <v>1.953125</v>
      </c>
      <c r="B170" s="44">
        <f t="shared" si="17"/>
        <v>1.953125</v>
      </c>
      <c r="C170" s="45">
        <f t="shared" si="18"/>
        <v>400</v>
      </c>
      <c r="D170" s="45">
        <f t="shared" si="19"/>
        <v>34.77565461283667</v>
      </c>
      <c r="E170" s="45"/>
      <c r="F170" s="46">
        <f t="shared" si="20"/>
        <v>304.46871600603913</v>
      </c>
      <c r="G170" s="44">
        <f t="shared" si="21"/>
        <v>84.57464340267057</v>
      </c>
      <c r="H170" s="46">
        <f t="shared" si="22"/>
        <v>11.187533198825616</v>
      </c>
    </row>
    <row r="171" spans="1:8" ht="12.75">
      <c r="A171" s="43">
        <f t="shared" si="23"/>
        <v>1.97265625</v>
      </c>
      <c r="B171" s="44">
        <f t="shared" si="17"/>
        <v>1.97265625</v>
      </c>
      <c r="C171" s="45">
        <f t="shared" si="18"/>
        <v>404</v>
      </c>
      <c r="D171" s="45">
        <f t="shared" si="19"/>
        <v>35.66622112299865</v>
      </c>
      <c r="E171" s="45"/>
      <c r="F171" s="46">
        <f t="shared" si="20"/>
        <v>312.2658270852051</v>
      </c>
      <c r="G171" s="44">
        <f t="shared" si="21"/>
        <v>86.74050759306049</v>
      </c>
      <c r="H171" s="46">
        <f t="shared" si="22"/>
        <v>11.474033697784497</v>
      </c>
    </row>
    <row r="172" spans="1:8" ht="12.75">
      <c r="A172" s="43">
        <f t="shared" si="23"/>
        <v>1.9921875</v>
      </c>
      <c r="B172" s="44">
        <f t="shared" si="17"/>
        <v>1.9921875</v>
      </c>
      <c r="C172" s="45">
        <f t="shared" si="18"/>
        <v>408</v>
      </c>
      <c r="D172" s="45">
        <f t="shared" si="19"/>
        <v>36.57394676920148</v>
      </c>
      <c r="E172" s="45"/>
      <c r="F172" s="46">
        <f t="shared" si="20"/>
        <v>320.21317027865604</v>
      </c>
      <c r="G172" s="44">
        <f t="shared" si="21"/>
        <v>88.94810292634071</v>
      </c>
      <c r="H172" s="46">
        <f t="shared" si="22"/>
        <v>11.766054392013817</v>
      </c>
    </row>
    <row r="173" spans="1:8" ht="12.75">
      <c r="A173" s="43">
        <f t="shared" si="23"/>
        <v>2.01171875</v>
      </c>
      <c r="B173" s="44">
        <f t="shared" si="17"/>
        <v>2.01171875</v>
      </c>
      <c r="C173" s="45">
        <f t="shared" si="18"/>
        <v>412</v>
      </c>
      <c r="D173" s="45">
        <f t="shared" si="19"/>
        <v>37.49914927765582</v>
      </c>
      <c r="E173" s="45"/>
      <c r="F173" s="46">
        <f t="shared" si="20"/>
        <v>328.3135273511776</v>
      </c>
      <c r="G173" s="44">
        <f t="shared" si="21"/>
        <v>91.19820211495232</v>
      </c>
      <c r="H173" s="46">
        <f t="shared" si="22"/>
        <v>12.06369749590952</v>
      </c>
    </row>
    <row r="174" spans="1:8" ht="12.75">
      <c r="A174" s="43">
        <f t="shared" si="23"/>
        <v>2.03125</v>
      </c>
      <c r="B174" s="44">
        <f t="shared" si="17"/>
        <v>2.03125</v>
      </c>
      <c r="C174" s="45">
        <f t="shared" si="18"/>
        <v>416</v>
      </c>
      <c r="D174" s="45">
        <f t="shared" si="19"/>
        <v>38.44214628776397</v>
      </c>
      <c r="E174" s="45"/>
      <c r="F174" s="46">
        <f t="shared" si="20"/>
        <v>336.56967930752876</v>
      </c>
      <c r="G174" s="44">
        <f t="shared" si="21"/>
        <v>93.49157766021791</v>
      </c>
      <c r="H174" s="46">
        <f t="shared" si="22"/>
        <v>12.367065195940796</v>
      </c>
    </row>
    <row r="175" spans="1:8" ht="12.75">
      <c r="A175" s="43">
        <f t="shared" si="23"/>
        <v>2.05078125</v>
      </c>
      <c r="B175" s="44">
        <f t="shared" si="17"/>
        <v>2.05078125</v>
      </c>
      <c r="C175" s="45">
        <f t="shared" si="18"/>
        <v>420</v>
      </c>
      <c r="D175" s="45">
        <f t="shared" si="19"/>
        <v>39.403254747949</v>
      </c>
      <c r="E175" s="45"/>
      <c r="F175" s="46">
        <f t="shared" si="20"/>
        <v>344.984401102789</v>
      </c>
      <c r="G175" s="44">
        <f t="shared" si="21"/>
        <v>95.82900038299347</v>
      </c>
      <c r="H175" s="46">
        <f t="shared" si="22"/>
        <v>12.676259456284733</v>
      </c>
    </row>
    <row r="176" spans="1:8" ht="12.75">
      <c r="A176" s="43">
        <f t="shared" si="23"/>
        <v>2.0703125</v>
      </c>
      <c r="B176" s="44">
        <f t="shared" si="17"/>
        <v>2.0703125</v>
      </c>
      <c r="C176" s="45">
        <f t="shared" si="18"/>
        <v>424</v>
      </c>
      <c r="D176" s="45">
        <f t="shared" si="19"/>
        <v>40.38279032241146</v>
      </c>
      <c r="E176" s="45"/>
      <c r="F176" s="46">
        <f t="shared" si="20"/>
        <v>353.56045644837934</v>
      </c>
      <c r="G176" s="44">
        <f t="shared" si="21"/>
        <v>98.21123798089657</v>
      </c>
      <c r="H176" s="46">
        <f t="shared" si="22"/>
        <v>12.99138182797646</v>
      </c>
    </row>
    <row r="177" spans="1:8" ht="12.75">
      <c r="A177" s="43">
        <f t="shared" si="23"/>
        <v>2.08984375</v>
      </c>
      <c r="B177" s="44">
        <f t="shared" si="17"/>
        <v>2.08984375</v>
      </c>
      <c r="C177" s="45">
        <f t="shared" si="18"/>
        <v>428</v>
      </c>
      <c r="D177" s="45">
        <f t="shared" si="19"/>
        <v>41.38106681049553</v>
      </c>
      <c r="E177" s="45"/>
      <c r="F177" s="46">
        <f t="shared" si="20"/>
        <v>362.30059272848206</v>
      </c>
      <c r="G177" s="44">
        <f t="shared" si="21"/>
        <v>100.6390536162007</v>
      </c>
      <c r="H177" s="46">
        <f t="shared" si="22"/>
        <v>13.31253326211582</v>
      </c>
    </row>
    <row r="178" spans="1:8" ht="12.75">
      <c r="A178" s="43">
        <f t="shared" si="23"/>
        <v>2.109375</v>
      </c>
      <c r="B178" s="44">
        <f t="shared" si="17"/>
        <v>2.109375</v>
      </c>
      <c r="C178" s="45">
        <f t="shared" si="18"/>
        <v>432</v>
      </c>
      <c r="D178" s="45">
        <f t="shared" si="19"/>
        <v>42.3983955802536</v>
      </c>
      <c r="E178" s="45"/>
      <c r="F178" s="46">
        <f t="shared" si="20"/>
        <v>371.2075360407701</v>
      </c>
      <c r="G178" s="44">
        <f t="shared" si="21"/>
        <v>103.11320453826002</v>
      </c>
      <c r="H178" s="46">
        <f t="shared" si="22"/>
        <v>13.639813927641745</v>
      </c>
    </row>
    <row r="179" spans="1:8" ht="12.75">
      <c r="A179" s="43">
        <f t="shared" si="23"/>
        <v>2.12890625</v>
      </c>
      <c r="B179" s="44">
        <f t="shared" si="17"/>
        <v>2.12890625</v>
      </c>
      <c r="C179" s="45">
        <f t="shared" si="18"/>
        <v>436</v>
      </c>
      <c r="D179" s="45">
        <f t="shared" si="19"/>
        <v>43.435085017742686</v>
      </c>
      <c r="E179" s="45"/>
      <c r="F179" s="46">
        <f t="shared" si="20"/>
        <v>380.2839863748729</v>
      </c>
      <c r="G179" s="44">
        <f t="shared" si="21"/>
        <v>105.63444074419445</v>
      </c>
      <c r="H179" s="46">
        <f t="shared" si="22"/>
        <v>13.973323034167661</v>
      </c>
    </row>
    <row r="180" spans="1:8" ht="12.75">
      <c r="A180" s="43">
        <f t="shared" si="23"/>
        <v>2.1484375</v>
      </c>
      <c r="B180" s="44">
        <f t="shared" si="17"/>
        <v>2.1484375</v>
      </c>
      <c r="C180" s="45">
        <f t="shared" si="18"/>
        <v>440</v>
      </c>
      <c r="D180" s="45">
        <f t="shared" si="19"/>
        <v>44.49143999351667</v>
      </c>
      <c r="E180" s="45"/>
      <c r="F180" s="46">
        <f t="shared" si="20"/>
        <v>389.5326129413955</v>
      </c>
      <c r="G180" s="44">
        <f t="shared" si="21"/>
        <v>108.20350368139488</v>
      </c>
      <c r="H180" s="46">
        <f t="shared" si="22"/>
        <v>14.313158660348906</v>
      </c>
    </row>
    <row r="181" spans="1:8" ht="12.75">
      <c r="A181" s="43">
        <f t="shared" si="23"/>
        <v>2.16796875</v>
      </c>
      <c r="B181" s="44">
        <f t="shared" si="17"/>
        <v>2.16796875</v>
      </c>
      <c r="C181" s="45">
        <f t="shared" si="18"/>
        <v>444</v>
      </c>
      <c r="D181" s="45">
        <f t="shared" si="19"/>
        <v>45.567761347709315</v>
      </c>
      <c r="E181" s="45"/>
      <c r="F181" s="46">
        <f t="shared" si="20"/>
        <v>398.95604966370377</v>
      </c>
      <c r="G181" s="44">
        <f t="shared" si="21"/>
        <v>110.82112499524126</v>
      </c>
      <c r="H181" s="46">
        <f t="shared" si="22"/>
        <v>14.659417588230893</v>
      </c>
    </row>
    <row r="182" spans="1:8" ht="12.75">
      <c r="A182" s="43">
        <f t="shared" si="23"/>
        <v>2.1875</v>
      </c>
      <c r="B182" s="44">
        <f t="shared" si="17"/>
        <v>2.1875</v>
      </c>
      <c r="C182" s="45">
        <f t="shared" si="18"/>
        <v>448</v>
      </c>
      <c r="D182" s="45">
        <f t="shared" si="19"/>
        <v>46.664345395032754</v>
      </c>
      <c r="E182" s="45"/>
      <c r="F182" s="46">
        <f t="shared" si="20"/>
        <v>408.5568908440746</v>
      </c>
      <c r="G182" s="44">
        <f t="shared" si="21"/>
        <v>113.48802532525558</v>
      </c>
      <c r="H182" s="46">
        <f t="shared" si="22"/>
        <v>15.012195144004211</v>
      </c>
    </row>
    <row r="183" spans="1:8" ht="12.75">
      <c r="A183" s="43">
        <f t="shared" si="23"/>
        <v>2.20703125</v>
      </c>
      <c r="B183" s="44">
        <f t="shared" si="17"/>
        <v>2.20703125</v>
      </c>
      <c r="C183" s="45">
        <f t="shared" si="18"/>
        <v>452</v>
      </c>
      <c r="D183" s="45">
        <f t="shared" si="19"/>
        <v>47.781483450944556</v>
      </c>
      <c r="E183" s="45"/>
      <c r="F183" s="46">
        <f t="shared" si="20"/>
        <v>418.3376870151809</v>
      </c>
      <c r="G183" s="44">
        <f t="shared" si="21"/>
        <v>116.2049131527364</v>
      </c>
      <c r="H183" s="46">
        <f t="shared" si="22"/>
        <v>15.371585045569756</v>
      </c>
    </row>
    <row r="184" spans="1:8" ht="12.75">
      <c r="A184" s="43">
        <f t="shared" si="23"/>
        <v>2.2265625</v>
      </c>
      <c r="B184" s="44">
        <f t="shared" si="17"/>
        <v>2.2265625</v>
      </c>
      <c r="C184" s="45">
        <f t="shared" si="18"/>
        <v>456</v>
      </c>
      <c r="D184" s="45">
        <f t="shared" si="19"/>
        <v>48.91946138018613</v>
      </c>
      <c r="E184" s="45"/>
      <c r="F184" s="46">
        <f t="shared" si="20"/>
        <v>428.30094098744394</v>
      </c>
      <c r="G184" s="44">
        <f t="shared" si="21"/>
        <v>118.9724837028013</v>
      </c>
      <c r="H184" s="46">
        <f t="shared" si="22"/>
        <v>15.737679257300899</v>
      </c>
    </row>
    <row r="185" spans="1:8" ht="12.75">
      <c r="A185" s="43">
        <f t="shared" si="23"/>
        <v>2.24609375</v>
      </c>
      <c r="B185" s="44">
        <f t="shared" si="17"/>
        <v>2.24609375</v>
      </c>
      <c r="C185" s="45">
        <f t="shared" si="18"/>
        <v>460</v>
      </c>
      <c r="D185" s="45">
        <f t="shared" si="19"/>
        <v>50.07855916880209</v>
      </c>
      <c r="E185" s="45"/>
      <c r="F185" s="46">
        <f t="shared" si="20"/>
        <v>438.44910410196576</v>
      </c>
      <c r="G185" s="44">
        <f t="shared" si="21"/>
        <v>121.79141790353472</v>
      </c>
      <c r="H185" s="46">
        <f t="shared" si="22"/>
        <v>16.110567852359573</v>
      </c>
    </row>
    <row r="186" spans="1:8" ht="12.75">
      <c r="A186" s="43">
        <f t="shared" si="23"/>
        <v>2.265625</v>
      </c>
      <c r="B186" s="44">
        <f t="shared" si="17"/>
        <v>2.265625</v>
      </c>
      <c r="C186" s="45">
        <f t="shared" si="18"/>
        <v>464</v>
      </c>
      <c r="D186" s="45">
        <f t="shared" si="19"/>
        <v>51.25905052069478</v>
      </c>
      <c r="E186" s="45"/>
      <c r="F186" s="46">
        <f t="shared" si="20"/>
        <v>448.78457269827305</v>
      </c>
      <c r="G186" s="44">
        <f t="shared" si="21"/>
        <v>124.66238140480574</v>
      </c>
      <c r="H186" s="46">
        <f t="shared" si="22"/>
        <v>16.490338882905494</v>
      </c>
    </row>
    <row r="187" spans="1:8" ht="12.75">
      <c r="A187" s="43">
        <f t="shared" si="23"/>
        <v>2.28515625</v>
      </c>
      <c r="B187" s="44">
        <f t="shared" si="17"/>
        <v>2.28515625</v>
      </c>
      <c r="C187" s="45">
        <f t="shared" si="18"/>
        <v>468</v>
      </c>
      <c r="D187" s="45">
        <f t="shared" si="19"/>
        <v>52.4612024797109</v>
      </c>
      <c r="E187" s="45"/>
      <c r="F187" s="46">
        <f t="shared" si="20"/>
        <v>459.3096848055999</v>
      </c>
      <c r="G187" s="44">
        <f t="shared" si="21"/>
        <v>127.58602365917989</v>
      </c>
      <c r="H187" s="46">
        <f t="shared" si="22"/>
        <v>16.877078258519195</v>
      </c>
    </row>
    <row r="188" spans="1:8" ht="12.75">
      <c r="A188" s="43">
        <f t="shared" si="23"/>
        <v>2.3046875</v>
      </c>
      <c r="B188" s="44">
        <f t="shared" si="17"/>
        <v>2.3046875</v>
      </c>
      <c r="C188" s="45">
        <f t="shared" si="18"/>
        <v>472</v>
      </c>
      <c r="D188" s="45">
        <f t="shared" si="19"/>
        <v>53.68527507816228</v>
      </c>
      <c r="E188" s="45"/>
      <c r="F188" s="46">
        <f t="shared" si="20"/>
        <v>470.02671706560784</v>
      </c>
      <c r="G188" s="44">
        <f t="shared" si="21"/>
        <v>130.56297706711922</v>
      </c>
      <c r="H188" s="46">
        <f t="shared" si="22"/>
        <v>17.270869633129077</v>
      </c>
    </row>
    <row r="189" spans="1:8" ht="12.75">
      <c r="A189" s="43">
        <f t="shared" si="23"/>
        <v>2.32421875</v>
      </c>
      <c r="B189" s="44">
        <f t="shared" si="17"/>
        <v>2.32421875</v>
      </c>
      <c r="C189" s="45">
        <f t="shared" si="18"/>
        <v>476</v>
      </c>
      <c r="D189" s="45">
        <f t="shared" si="19"/>
        <v>54.93152101264898</v>
      </c>
      <c r="E189" s="45"/>
      <c r="F189" s="46">
        <f t="shared" si="20"/>
        <v>480.93788189414425</v>
      </c>
      <c r="G189" s="44">
        <f t="shared" si="21"/>
        <v>133.5938561885818</v>
      </c>
      <c r="H189" s="46">
        <f t="shared" si="22"/>
        <v>17.671794300721817</v>
      </c>
    </row>
    <row r="190" spans="1:8" ht="12.75">
      <c r="A190" s="43">
        <f t="shared" si="23"/>
        <v>2.34375</v>
      </c>
      <c r="B190" s="44">
        <f t="shared" si="17"/>
        <v>2.34375</v>
      </c>
      <c r="C190" s="45">
        <f t="shared" si="18"/>
        <v>480</v>
      </c>
      <c r="D190" s="45">
        <f t="shared" si="19"/>
        <v>56.20018534794261</v>
      </c>
      <c r="E190" s="45"/>
      <c r="F190" s="46">
        <f t="shared" si="20"/>
        <v>492.04532488867306</v>
      </c>
      <c r="G190" s="44">
        <f t="shared" si="21"/>
        <v>136.67925702286368</v>
      </c>
      <c r="H190" s="46">
        <f t="shared" si="22"/>
        <v>18.079931100079847</v>
      </c>
    </row>
    <row r="191" spans="1:8" ht="12.75">
      <c r="A191" s="43">
        <f t="shared" si="23"/>
        <v>2.36328125</v>
      </c>
      <c r="B191" s="44">
        <f t="shared" si="17"/>
        <v>2.36328125</v>
      </c>
      <c r="C191" s="45">
        <f t="shared" si="18"/>
        <v>484</v>
      </c>
      <c r="D191" s="45">
        <f t="shared" si="19"/>
        <v>57.49150524967474</v>
      </c>
      <c r="E191" s="45"/>
      <c r="F191" s="46">
        <f t="shared" si="20"/>
        <v>503.35112248790205</v>
      </c>
      <c r="G191" s="44">
        <f t="shared" si="21"/>
        <v>139.81975635849525</v>
      </c>
      <c r="H191" s="46">
        <f t="shared" si="22"/>
        <v>18.49535632878567</v>
      </c>
    </row>
    <row r="192" spans="1:8" ht="12.75">
      <c r="A192" s="43">
        <f t="shared" si="23"/>
        <v>2.3828125</v>
      </c>
      <c r="B192" s="44">
        <f t="shared" si="17"/>
        <v>2.3828125</v>
      </c>
      <c r="C192" s="45">
        <f t="shared" si="18"/>
        <v>488</v>
      </c>
      <c r="D192" s="45">
        <f t="shared" si="19"/>
        <v>58.80570974645329</v>
      </c>
      <c r="E192" s="45"/>
      <c r="F192" s="46">
        <f t="shared" si="20"/>
        <v>514.8572798890578</v>
      </c>
      <c r="G192" s="44">
        <f t="shared" si="21"/>
        <v>143.01591119470658</v>
      </c>
      <c r="H192" s="46">
        <f t="shared" si="22"/>
        <v>18.91814366669329</v>
      </c>
    </row>
    <row r="193" spans="1:8" ht="12.75">
      <c r="A193" s="43">
        <f t="shared" si="23"/>
        <v>2.40234375</v>
      </c>
      <c r="B193" s="44">
        <f t="shared" si="17"/>
        <v>2.40234375</v>
      </c>
      <c r="C193" s="45">
        <f t="shared" si="18"/>
        <v>492</v>
      </c>
      <c r="D193" s="45">
        <f t="shared" si="19"/>
        <v>60.1430195219869</v>
      </c>
      <c r="E193" s="45"/>
      <c r="F193" s="46">
        <f t="shared" si="20"/>
        <v>526.5657292278877</v>
      </c>
      <c r="G193" s="44">
        <f t="shared" si="21"/>
        <v>146.26825823587228</v>
      </c>
      <c r="H193" s="46">
        <f t="shared" si="22"/>
        <v>19.348364109053378</v>
      </c>
    </row>
    <row r="194" spans="1:8" ht="12.75">
      <c r="A194" s="43">
        <f t="shared" si="23"/>
        <v>2.421875</v>
      </c>
      <c r="B194" s="44">
        <f t="shared" si="17"/>
        <v>2.421875</v>
      </c>
      <c r="C194" s="45">
        <f t="shared" si="18"/>
        <v>496</v>
      </c>
      <c r="D194" s="45">
        <f t="shared" si="19"/>
        <v>61.503646737755986</v>
      </c>
      <c r="E194" s="45"/>
      <c r="F194" s="46">
        <f t="shared" si="20"/>
        <v>538.4783280261047</v>
      </c>
      <c r="G194" s="44">
        <f t="shared" si="21"/>
        <v>149.57731346024647</v>
      </c>
      <c r="H194" s="46">
        <f t="shared" si="22"/>
        <v>19.78608590946554</v>
      </c>
    </row>
    <row r="195" spans="1:8" ht="12.75">
      <c r="A195" s="43">
        <f t="shared" si="23"/>
        <v>2.44140625</v>
      </c>
      <c r="B195" s="44">
        <f t="shared" si="17"/>
        <v>2.44140625</v>
      </c>
      <c r="C195" s="45">
        <f t="shared" si="18"/>
        <v>500</v>
      </c>
      <c r="D195" s="45">
        <f t="shared" si="19"/>
        <v>62.88779488663172</v>
      </c>
      <c r="E195" s="45"/>
      <c r="F195" s="46">
        <f t="shared" si="20"/>
        <v>550.5968579097885</v>
      </c>
      <c r="G195" s="44">
        <f t="shared" si="21"/>
        <v>152.94357176396275</v>
      </c>
      <c r="H195" s="46">
        <f t="shared" si="22"/>
        <v>20.231374532786642</v>
      </c>
    </row>
    <row r="196" spans="1:8" ht="12.75">
      <c r="A196" s="43">
        <f t="shared" si="23"/>
        <v>2.4609375</v>
      </c>
      <c r="B196" s="44">
        <f t="shared" si="17"/>
        <v>2.4609375</v>
      </c>
      <c r="C196" s="45">
        <f t="shared" si="18"/>
        <v>504</v>
      </c>
      <c r="D196" s="45">
        <f t="shared" si="19"/>
        <v>64.29565867786536</v>
      </c>
      <c r="E196" s="45"/>
      <c r="F196" s="46">
        <f t="shared" si="20"/>
        <v>562.9230236024417</v>
      </c>
      <c r="G196" s="44">
        <f t="shared" si="21"/>
        <v>156.3675066813278</v>
      </c>
      <c r="H196" s="46">
        <f t="shared" si="22"/>
        <v>20.68429261813124</v>
      </c>
    </row>
    <row r="197" spans="1:8" ht="12.75">
      <c r="A197" s="43">
        <f t="shared" si="23"/>
        <v>2.48046875</v>
      </c>
      <c r="B197" s="44">
        <f t="shared" si="17"/>
        <v>2.48046875</v>
      </c>
      <c r="C197" s="45">
        <f t="shared" si="18"/>
        <v>508</v>
      </c>
      <c r="D197" s="45">
        <f t="shared" si="19"/>
        <v>65.72742395371837</v>
      </c>
      <c r="E197" s="45"/>
      <c r="F197" s="46">
        <f t="shared" si="20"/>
        <v>575.4584521950666</v>
      </c>
      <c r="G197" s="44">
        <f t="shared" si="21"/>
        <v>159.8495701820648</v>
      </c>
      <c r="H197" s="46">
        <f t="shared" si="22"/>
        <v>21.14489995205095</v>
      </c>
    </row>
    <row r="198" spans="1:8" ht="12.75">
      <c r="A198" s="43">
        <f t="shared" si="23"/>
        <v>2.5</v>
      </c>
      <c r="B198" s="44">
        <f t="shared" si="17"/>
        <v>2.5</v>
      </c>
      <c r="C198" s="45">
        <f t="shared" si="18"/>
        <v>512</v>
      </c>
      <c r="D198" s="45">
        <f t="shared" si="19"/>
        <v>67.18326763799544</v>
      </c>
      <c r="E198" s="45"/>
      <c r="F198" s="46">
        <f t="shared" si="20"/>
        <v>588.2046926955609</v>
      </c>
      <c r="G198" s="44">
        <f t="shared" si="21"/>
        <v>163.39019254614573</v>
      </c>
      <c r="H198" s="46">
        <f t="shared" si="22"/>
        <v>21.61325345197725</v>
      </c>
    </row>
    <row r="199" spans="1:8" ht="12.75">
      <c r="A199" s="43">
        <f t="shared" si="23"/>
        <v>2.51953125</v>
      </c>
      <c r="B199" s="44">
        <f aca="true" t="shared" si="24" ref="B199:B262">A199*$C$43</f>
        <v>2.51953125</v>
      </c>
      <c r="C199" s="45">
        <f aca="true" t="shared" si="25" ref="C199:C262">B199/5*1024</f>
        <v>516</v>
      </c>
      <c r="D199" s="45">
        <f aca="true" t="shared" si="26" ref="D199:D262">(-9.475184+59.921788*B199-135.60886*B199^2+166.77782*B199^3-111.50394*B199^4+44.218751*B199^5-10.131798*B199^6+1.2482716*B199^7-0.065666262*B199^8+0.00029343852*B199^9)*1.33</f>
        <v>68.66335771666759</v>
      </c>
      <c r="E199" s="45"/>
      <c r="F199" s="46">
        <f aca="true" t="shared" si="27" ref="F199:F262">(D199*$H$8)*0.91</f>
        <v>601.1632158590685</v>
      </c>
      <c r="G199" s="44">
        <f aca="true" t="shared" si="28" ref="G199:G262">F199*0.277777778</f>
        <v>166.98978231666638</v>
      </c>
      <c r="H199" s="46">
        <f aca="true" t="shared" si="29" ref="H199:H262">F199/27.215</f>
        <v>22.089407159987818</v>
      </c>
    </row>
    <row r="200" spans="1:8" ht="12.75">
      <c r="A200" s="43">
        <f aca="true" t="shared" si="30" ref="A200:A263">(5/256)+A199</f>
        <v>2.5390625</v>
      </c>
      <c r="B200" s="44">
        <f t="shared" si="24"/>
        <v>2.5390625</v>
      </c>
      <c r="C200" s="45">
        <f t="shared" si="25"/>
        <v>520</v>
      </c>
      <c r="D200" s="45">
        <f t="shared" si="26"/>
        <v>70.16785325065281</v>
      </c>
      <c r="E200" s="45"/>
      <c r="F200" s="46">
        <f t="shared" si="27"/>
        <v>614.335414299877</v>
      </c>
      <c r="G200" s="44">
        <f t="shared" si="28"/>
        <v>170.64872633092924</v>
      </c>
      <c r="H200" s="46">
        <f t="shared" si="29"/>
        <v>22.573412246918135</v>
      </c>
    </row>
    <row r="201" spans="1:8" ht="12.75">
      <c r="A201" s="43">
        <f t="shared" si="30"/>
        <v>2.55859375</v>
      </c>
      <c r="B201" s="44">
        <f t="shared" si="24"/>
        <v>2.55859375</v>
      </c>
      <c r="C201" s="45">
        <f t="shared" si="25"/>
        <v>524</v>
      </c>
      <c r="D201" s="45">
        <f t="shared" si="26"/>
        <v>71.69690442084111</v>
      </c>
      <c r="E201" s="45"/>
      <c r="F201" s="46">
        <f t="shared" si="27"/>
        <v>627.7226028856215</v>
      </c>
      <c r="G201" s="44">
        <f t="shared" si="28"/>
        <v>174.36738982994433</v>
      </c>
      <c r="H201" s="46">
        <f t="shared" si="29"/>
        <v>23.06531702684628</v>
      </c>
    </row>
    <row r="202" spans="1:8" ht="12.75">
      <c r="A202" s="43">
        <f t="shared" si="30"/>
        <v>2.578125</v>
      </c>
      <c r="B202" s="44">
        <f t="shared" si="24"/>
        <v>2.578125</v>
      </c>
      <c r="C202" s="45">
        <f t="shared" si="25"/>
        <v>528</v>
      </c>
      <c r="D202" s="45">
        <f t="shared" si="26"/>
        <v>73.25065260530245</v>
      </c>
      <c r="E202" s="45"/>
      <c r="F202" s="46">
        <f t="shared" si="27"/>
        <v>641.3260194132586</v>
      </c>
      <c r="G202" s="44">
        <f t="shared" si="28"/>
        <v>178.1461166461998</v>
      </c>
      <c r="H202" s="46">
        <f t="shared" si="29"/>
        <v>23.565166981931235</v>
      </c>
    </row>
    <row r="203" spans="1:8" ht="12.75">
      <c r="A203" s="43">
        <f t="shared" si="30"/>
        <v>2.59765625</v>
      </c>
      <c r="B203" s="44">
        <f t="shared" si="24"/>
        <v>2.59765625</v>
      </c>
      <c r="C203" s="45">
        <f t="shared" si="25"/>
        <v>532</v>
      </c>
      <c r="D203" s="45">
        <f t="shared" si="26"/>
        <v>74.82923048860597</v>
      </c>
      <c r="E203" s="45"/>
      <c r="F203" s="46">
        <f t="shared" si="27"/>
        <v>655.1468255661798</v>
      </c>
      <c r="G203" s="44">
        <f t="shared" si="28"/>
        <v>181.985229469527</v>
      </c>
      <c r="H203" s="46">
        <f t="shared" si="29"/>
        <v>24.073004797581476</v>
      </c>
    </row>
    <row r="204" spans="1:8" ht="12.75">
      <c r="A204" s="43">
        <f t="shared" si="30"/>
        <v>2.6171875</v>
      </c>
      <c r="B204" s="44">
        <f t="shared" si="24"/>
        <v>2.6171875</v>
      </c>
      <c r="C204" s="45">
        <f t="shared" si="25"/>
        <v>536</v>
      </c>
      <c r="D204" s="45">
        <f t="shared" si="26"/>
        <v>76.43276220307925</v>
      </c>
      <c r="E204" s="45"/>
      <c r="F204" s="46">
        <f t="shared" si="27"/>
        <v>669.186108150969</v>
      </c>
      <c r="G204" s="44">
        <f t="shared" si="28"/>
        <v>185.88503019064382</v>
      </c>
      <c r="H204" s="46">
        <f t="shared" si="29"/>
        <v>24.588870407898913</v>
      </c>
    </row>
    <row r="205" spans="1:8" ht="12.75">
      <c r="A205" s="43">
        <f t="shared" si="30"/>
        <v>2.63671875</v>
      </c>
      <c r="B205" s="44">
        <f t="shared" si="24"/>
        <v>2.63671875</v>
      </c>
      <c r="C205" s="45">
        <f t="shared" si="25"/>
        <v>540</v>
      </c>
      <c r="D205" s="45">
        <f t="shared" si="26"/>
        <v>78.061363501782</v>
      </c>
      <c r="E205" s="45"/>
      <c r="F205" s="46">
        <f t="shared" si="27"/>
        <v>683.444880611826</v>
      </c>
      <c r="G205" s="44">
        <f t="shared" si="28"/>
        <v>189.84580032182828</v>
      </c>
      <c r="H205" s="46">
        <f t="shared" si="29"/>
        <v>25.11280105132559</v>
      </c>
    </row>
    <row r="206" spans="1:8" ht="12.75">
      <c r="A206" s="43">
        <f t="shared" si="30"/>
        <v>2.65625</v>
      </c>
      <c r="B206" s="44">
        <f t="shared" si="24"/>
        <v>2.65625</v>
      </c>
      <c r="C206" s="45">
        <f t="shared" si="25"/>
        <v>544</v>
      </c>
      <c r="D206" s="45">
        <f t="shared" si="26"/>
        <v>79.71514196289986</v>
      </c>
      <c r="E206" s="45"/>
      <c r="F206" s="46">
        <f t="shared" si="27"/>
        <v>697.9240848200808</v>
      </c>
      <c r="G206" s="44">
        <f t="shared" si="28"/>
        <v>193.86780149400556</v>
      </c>
      <c r="H206" s="46">
        <f t="shared" si="29"/>
        <v>25.64483133639834</v>
      </c>
    </row>
    <row r="207" spans="1:8" ht="12.75">
      <c r="A207" s="43">
        <f t="shared" si="30"/>
        <v>2.67578125</v>
      </c>
      <c r="B207" s="44">
        <f t="shared" si="24"/>
        <v>2.67578125</v>
      </c>
      <c r="C207" s="45">
        <f t="shared" si="25"/>
        <v>548</v>
      </c>
      <c r="D207" s="45">
        <f t="shared" si="26"/>
        <v>81.39419722520601</v>
      </c>
      <c r="E207" s="45"/>
      <c r="F207" s="46">
        <f t="shared" si="27"/>
        <v>712.6245931357124</v>
      </c>
      <c r="G207" s="44">
        <f t="shared" si="28"/>
        <v>197.95127602939223</v>
      </c>
      <c r="H207" s="46">
        <f t="shared" si="29"/>
        <v>26.18499331749816</v>
      </c>
    </row>
    <row r="208" spans="1:8" ht="12.75">
      <c r="A208" s="43">
        <f t="shared" si="30"/>
        <v>2.6953125</v>
      </c>
      <c r="B208" s="44">
        <f t="shared" si="24"/>
        <v>2.6953125</v>
      </c>
      <c r="C208" s="45">
        <f t="shared" si="25"/>
        <v>552</v>
      </c>
      <c r="D208" s="45">
        <f t="shared" si="26"/>
        <v>83.09862125414237</v>
      </c>
      <c r="E208" s="45"/>
      <c r="F208" s="46">
        <f t="shared" si="27"/>
        <v>727.5472107369504</v>
      </c>
      <c r="G208" s="44">
        <f t="shared" si="28"/>
        <v>202.09644758860782</v>
      </c>
      <c r="H208" s="46">
        <f t="shared" si="29"/>
        <v>26.733316580450136</v>
      </c>
    </row>
    <row r="209" spans="1:8" ht="12.75">
      <c r="A209" s="43">
        <f t="shared" si="30"/>
        <v>2.71484375</v>
      </c>
      <c r="B209" s="44">
        <f t="shared" si="24"/>
        <v>2.71484375</v>
      </c>
      <c r="C209" s="45">
        <f t="shared" si="25"/>
        <v>556</v>
      </c>
      <c r="D209" s="45">
        <f t="shared" si="26"/>
        <v>84.8284986380524</v>
      </c>
      <c r="E209" s="45"/>
      <c r="F209" s="46">
        <f t="shared" si="27"/>
        <v>742.6926782138604</v>
      </c>
      <c r="G209" s="44">
        <f t="shared" si="28"/>
        <v>206.30352189111514</v>
      </c>
      <c r="H209" s="46">
        <f t="shared" si="29"/>
        <v>27.289828337823273</v>
      </c>
    </row>
    <row r="210" spans="1:8" ht="12.75">
      <c r="A210" s="43">
        <f t="shared" si="30"/>
        <v>2.734375</v>
      </c>
      <c r="B210" s="44">
        <f t="shared" si="24"/>
        <v>2.734375</v>
      </c>
      <c r="C210" s="45">
        <f t="shared" si="25"/>
        <v>560</v>
      </c>
      <c r="D210" s="45">
        <f t="shared" si="26"/>
        <v>86.5839069139866</v>
      </c>
      <c r="E210" s="45"/>
      <c r="F210" s="46">
        <f t="shared" si="27"/>
        <v>758.061674420844</v>
      </c>
      <c r="G210" s="44">
        <f t="shared" si="28"/>
        <v>210.57268750758146</v>
      </c>
      <c r="H210" s="46">
        <f t="shared" si="29"/>
        <v>27.85455353374404</v>
      </c>
    </row>
    <row r="211" spans="1:8" ht="12.75">
      <c r="A211" s="43">
        <f t="shared" si="30"/>
        <v>2.75390625</v>
      </c>
      <c r="B211" s="44">
        <f t="shared" si="24"/>
        <v>2.75390625</v>
      </c>
      <c r="C211" s="45">
        <f t="shared" si="25"/>
        <v>564</v>
      </c>
      <c r="D211" s="45">
        <f t="shared" si="26"/>
        <v>88.36491692244819</v>
      </c>
      <c r="E211" s="45"/>
      <c r="F211" s="46">
        <f t="shared" si="27"/>
        <v>773.6548195825183</v>
      </c>
      <c r="G211" s="44">
        <f t="shared" si="28"/>
        <v>214.9041167226228</v>
      </c>
      <c r="H211" s="46">
        <f t="shared" si="29"/>
        <v>28.427514958020147</v>
      </c>
    </row>
    <row r="212" spans="1:8" ht="12.75">
      <c r="A212" s="43">
        <f t="shared" si="30"/>
        <v>2.7734375</v>
      </c>
      <c r="B212" s="44">
        <f t="shared" si="24"/>
        <v>2.7734375</v>
      </c>
      <c r="C212" s="45">
        <f t="shared" si="25"/>
        <v>568</v>
      </c>
      <c r="D212" s="45">
        <f t="shared" si="26"/>
        <v>90.17159319041507</v>
      </c>
      <c r="E212" s="45"/>
      <c r="F212" s="46">
        <f t="shared" si="27"/>
        <v>789.4726786471584</v>
      </c>
      <c r="G212" s="44">
        <f t="shared" si="28"/>
        <v>219.2979664663157</v>
      </c>
      <c r="H212" s="46">
        <f t="shared" si="29"/>
        <v>29.008733369360957</v>
      </c>
    </row>
    <row r="213" spans="1:8" ht="12.75">
      <c r="A213" s="43">
        <f t="shared" si="30"/>
        <v>2.79296875</v>
      </c>
      <c r="B213" s="44">
        <f t="shared" si="24"/>
        <v>2.79296875</v>
      </c>
      <c r="C213" s="45">
        <f t="shared" si="25"/>
        <v>572</v>
      </c>
      <c r="D213" s="45">
        <f t="shared" si="26"/>
        <v>92.00399434183885</v>
      </c>
      <c r="E213" s="45"/>
      <c r="F213" s="46">
        <f t="shared" si="27"/>
        <v>805.5157648807112</v>
      </c>
      <c r="G213" s="44">
        <f t="shared" si="28"/>
        <v>223.75437931253438</v>
      </c>
      <c r="H213" s="46">
        <f t="shared" si="29"/>
        <v>29.59822762743749</v>
      </c>
    </row>
    <row r="214" spans="1:8" ht="12.75">
      <c r="A214" s="43">
        <f t="shared" si="30"/>
        <v>2.8125</v>
      </c>
      <c r="B214" s="44">
        <f t="shared" si="24"/>
        <v>2.8125</v>
      </c>
      <c r="C214" s="45">
        <f t="shared" si="25"/>
        <v>576</v>
      </c>
      <c r="D214" s="45">
        <f t="shared" si="26"/>
        <v>93.86217353481932</v>
      </c>
      <c r="E214" s="45"/>
      <c r="F214" s="46">
        <f t="shared" si="27"/>
        <v>821.7845436943549</v>
      </c>
      <c r="G214" s="44">
        <f t="shared" si="28"/>
        <v>228.27348454216178</v>
      </c>
      <c r="H214" s="46">
        <f t="shared" si="29"/>
        <v>30.19601483352397</v>
      </c>
    </row>
    <row r="215" spans="1:8" ht="12.75">
      <c r="A215" s="43">
        <f t="shared" si="30"/>
        <v>2.83203125</v>
      </c>
      <c r="B215" s="44">
        <f t="shared" si="24"/>
        <v>2.83203125</v>
      </c>
      <c r="C215" s="45">
        <f t="shared" si="25"/>
        <v>580</v>
      </c>
      <c r="D215" s="45">
        <f t="shared" si="26"/>
        <v>95.74617892455909</v>
      </c>
      <c r="E215" s="45"/>
      <c r="F215" s="46">
        <f t="shared" si="27"/>
        <v>838.2794366977719</v>
      </c>
      <c r="G215" s="44">
        <f t="shared" si="28"/>
        <v>232.8553992689987</v>
      </c>
      <c r="H215" s="46">
        <f t="shared" si="29"/>
        <v>30.802110479433104</v>
      </c>
    </row>
    <row r="216" spans="1:8" ht="12.75">
      <c r="A216" s="43">
        <f t="shared" si="30"/>
        <v>2.8515625</v>
      </c>
      <c r="B216" s="44">
        <f t="shared" si="24"/>
        <v>2.8515625</v>
      </c>
      <c r="C216" s="45">
        <f t="shared" si="25"/>
        <v>584</v>
      </c>
      <c r="D216" s="45">
        <f t="shared" si="26"/>
        <v>97.65605415112925</v>
      </c>
      <c r="E216" s="45"/>
      <c r="F216" s="46">
        <f t="shared" si="27"/>
        <v>855.0008259696481</v>
      </c>
      <c r="G216" s="44">
        <f t="shared" si="28"/>
        <v>237.50022962601352</v>
      </c>
      <c r="H216" s="46">
        <f t="shared" si="29"/>
        <v>31.416528604433147</v>
      </c>
    </row>
    <row r="217" spans="1:8" ht="12.75">
      <c r="A217" s="43">
        <f t="shared" si="30"/>
        <v>2.87109375</v>
      </c>
      <c r="B217" s="44">
        <f t="shared" si="24"/>
        <v>2.87109375</v>
      </c>
      <c r="C217" s="45">
        <f t="shared" si="25"/>
        <v>588</v>
      </c>
      <c r="D217" s="45">
        <f t="shared" si="26"/>
        <v>99.59183885102865</v>
      </c>
      <c r="E217" s="45"/>
      <c r="F217" s="46">
        <f t="shared" si="27"/>
        <v>871.9490585364895</v>
      </c>
      <c r="G217" s="44">
        <f t="shared" si="28"/>
        <v>242.20807200945796</v>
      </c>
      <c r="H217" s="46">
        <f t="shared" si="29"/>
        <v>32.03928195981957</v>
      </c>
    </row>
    <row r="218" spans="1:8" ht="12.75">
      <c r="A218" s="43">
        <f t="shared" si="30"/>
        <v>2.890625</v>
      </c>
      <c r="B218" s="44">
        <f t="shared" si="24"/>
        <v>2.890625</v>
      </c>
      <c r="C218" s="45">
        <f t="shared" si="25"/>
        <v>592</v>
      </c>
      <c r="D218" s="45">
        <f t="shared" si="26"/>
        <v>101.55356919143718</v>
      </c>
      <c r="E218" s="45"/>
      <c r="F218" s="46">
        <f t="shared" si="27"/>
        <v>889.1244510501302</v>
      </c>
      <c r="G218" s="44">
        <f t="shared" si="28"/>
        <v>246.97901437817492</v>
      </c>
      <c r="H218" s="46">
        <f t="shared" si="29"/>
        <v>32.67038218078744</v>
      </c>
    </row>
    <row r="219" spans="1:8" ht="12.75">
      <c r="A219" s="43">
        <f t="shared" si="30"/>
        <v>2.91015625</v>
      </c>
      <c r="B219" s="44">
        <f t="shared" si="24"/>
        <v>2.91015625</v>
      </c>
      <c r="C219" s="45">
        <f t="shared" si="25"/>
        <v>596</v>
      </c>
      <c r="D219" s="45">
        <f t="shared" si="26"/>
        <v>103.54127842601744</v>
      </c>
      <c r="E219" s="45"/>
      <c r="F219" s="46">
        <f t="shared" si="27"/>
        <v>906.5272946539026</v>
      </c>
      <c r="G219" s="44">
        <f t="shared" si="28"/>
        <v>251.8131376053123</v>
      </c>
      <c r="H219" s="46">
        <f t="shared" si="29"/>
        <v>33.30983996523618</v>
      </c>
    </row>
    <row r="220" spans="1:8" ht="12.75">
      <c r="A220" s="43">
        <f t="shared" si="30"/>
        <v>2.9296875</v>
      </c>
      <c r="B220" s="44">
        <f t="shared" si="24"/>
        <v>2.9296875</v>
      </c>
      <c r="C220" s="45">
        <f t="shared" si="25"/>
        <v>600</v>
      </c>
      <c r="D220" s="45">
        <f t="shared" si="26"/>
        <v>105.55499747104194</v>
      </c>
      <c r="E220" s="45"/>
      <c r="F220" s="46">
        <f t="shared" si="27"/>
        <v>924.1578600267597</v>
      </c>
      <c r="G220" s="44">
        <f t="shared" si="28"/>
        <v>256.71051687946834</v>
      </c>
      <c r="H220" s="46">
        <f t="shared" si="29"/>
        <v>33.95766525911298</v>
      </c>
    </row>
    <row r="221" spans="1:8" ht="12.75">
      <c r="A221" s="43">
        <f t="shared" si="30"/>
        <v>2.94921875</v>
      </c>
      <c r="B221" s="44">
        <f t="shared" si="24"/>
        <v>2.94921875</v>
      </c>
      <c r="C221" s="45">
        <f t="shared" si="25"/>
        <v>604</v>
      </c>
      <c r="D221" s="45">
        <f t="shared" si="26"/>
        <v>107.59475550052083</v>
      </c>
      <c r="E221" s="45"/>
      <c r="F221" s="46">
        <f t="shared" si="27"/>
        <v>942.0164025937544</v>
      </c>
      <c r="G221" s="44">
        <f t="shared" si="28"/>
        <v>261.6712231520465</v>
      </c>
      <c r="H221" s="46">
        <f t="shared" si="29"/>
        <v>34.613867447868984</v>
      </c>
    </row>
    <row r="222" spans="1:8" ht="12.75">
      <c r="A222" s="43">
        <f t="shared" si="30"/>
        <v>2.96875</v>
      </c>
      <c r="B222" s="44">
        <f t="shared" si="24"/>
        <v>2.96875</v>
      </c>
      <c r="C222" s="45">
        <f t="shared" si="25"/>
        <v>608</v>
      </c>
      <c r="D222" s="45">
        <f t="shared" si="26"/>
        <v>109.66058055903166</v>
      </c>
      <c r="E222" s="45"/>
      <c r="F222" s="46">
        <f t="shared" si="27"/>
        <v>960.1031678915014</v>
      </c>
      <c r="G222" s="44">
        <f t="shared" si="28"/>
        <v>266.69532462766216</v>
      </c>
      <c r="H222" s="46">
        <f t="shared" si="29"/>
        <v>35.27845555361019</v>
      </c>
    </row>
    <row r="223" spans="1:8" ht="12.75">
      <c r="A223" s="43">
        <f t="shared" si="30"/>
        <v>2.98828125</v>
      </c>
      <c r="B223" s="44">
        <f t="shared" si="24"/>
        <v>2.98828125</v>
      </c>
      <c r="C223" s="45">
        <f t="shared" si="25"/>
        <v>612</v>
      </c>
      <c r="D223" s="45">
        <f t="shared" si="26"/>
        <v>111.75250019079549</v>
      </c>
      <c r="E223" s="45"/>
      <c r="F223" s="46">
        <f t="shared" si="27"/>
        <v>978.4183970758818</v>
      </c>
      <c r="G223" s="44">
        <f t="shared" si="28"/>
        <v>271.7828882940601</v>
      </c>
      <c r="H223" s="46">
        <f t="shared" si="29"/>
        <v>35.95143843747499</v>
      </c>
    </row>
    <row r="224" spans="1:8" ht="12.75">
      <c r="A224" s="43">
        <f t="shared" si="30"/>
        <v>3.0078125</v>
      </c>
      <c r="B224" s="44">
        <f t="shared" si="24"/>
        <v>3.0078125</v>
      </c>
      <c r="C224" s="45">
        <f t="shared" si="25"/>
        <v>616</v>
      </c>
      <c r="D224" s="45">
        <f t="shared" si="26"/>
        <v>113.87054208348631</v>
      </c>
      <c r="E224" s="45"/>
      <c r="F224" s="46">
        <f t="shared" si="27"/>
        <v>996.9623325587391</v>
      </c>
      <c r="G224" s="44">
        <f t="shared" si="28"/>
        <v>276.9339814878636</v>
      </c>
      <c r="H224" s="46">
        <f t="shared" si="29"/>
        <v>36.632825006751396</v>
      </c>
    </row>
    <row r="225" spans="1:8" ht="12.75">
      <c r="A225" s="43">
        <f t="shared" si="30"/>
        <v>3.02734375</v>
      </c>
      <c r="B225" s="44">
        <f t="shared" si="24"/>
        <v>3.02734375</v>
      </c>
      <c r="C225" s="45">
        <f t="shared" si="25"/>
        <v>620</v>
      </c>
      <c r="D225" s="45">
        <f t="shared" si="26"/>
        <v>116.01473472530118</v>
      </c>
      <c r="E225" s="45"/>
      <c r="F225" s="46">
        <f t="shared" si="27"/>
        <v>1015.7352237606776</v>
      </c>
      <c r="G225" s="44">
        <f t="shared" si="28"/>
        <v>282.14867349257383</v>
      </c>
      <c r="H225" s="46">
        <f t="shared" si="29"/>
        <v>37.32262442626043</v>
      </c>
    </row>
    <row r="226" spans="1:8" ht="12.75">
      <c r="A226" s="43">
        <f t="shared" si="30"/>
        <v>3.046875</v>
      </c>
      <c r="B226" s="44">
        <f t="shared" si="24"/>
        <v>3.046875</v>
      </c>
      <c r="C226" s="45">
        <f t="shared" si="25"/>
        <v>624</v>
      </c>
      <c r="D226" s="45">
        <f t="shared" si="26"/>
        <v>118.18510807359472</v>
      </c>
      <c r="E226" s="45"/>
      <c r="F226" s="46">
        <f t="shared" si="27"/>
        <v>1034.7373329651077</v>
      </c>
      <c r="G226" s="44">
        <f t="shared" si="28"/>
        <v>287.42703716469373</v>
      </c>
      <c r="H226" s="46">
        <f t="shared" si="29"/>
        <v>38.02084633345977</v>
      </c>
    </row>
    <row r="227" spans="1:8" ht="12.75">
      <c r="A227" s="43">
        <f t="shared" si="30"/>
        <v>3.06640625</v>
      </c>
      <c r="B227" s="44">
        <f t="shared" si="24"/>
        <v>3.06640625</v>
      </c>
      <c r="C227" s="45">
        <f t="shared" si="25"/>
        <v>628</v>
      </c>
      <c r="D227" s="45">
        <f t="shared" si="26"/>
        <v>120.38169423340209</v>
      </c>
      <c r="E227" s="45"/>
      <c r="F227" s="46">
        <f t="shared" si="27"/>
        <v>1053.9689412588684</v>
      </c>
      <c r="G227" s="44">
        <f t="shared" si="28"/>
        <v>292.76915058390097</v>
      </c>
      <c r="H227" s="46">
        <f t="shared" si="29"/>
        <v>38.727501056728585</v>
      </c>
    </row>
    <row r="228" spans="1:8" ht="12.75">
      <c r="A228" s="43">
        <f t="shared" si="30"/>
        <v>3.0859375</v>
      </c>
      <c r="B228" s="44">
        <f t="shared" si="24"/>
        <v>3.0859375</v>
      </c>
      <c r="C228" s="45">
        <f t="shared" si="25"/>
        <v>632</v>
      </c>
      <c r="D228" s="45">
        <f t="shared" si="26"/>
        <v>122.60452814417428</v>
      </c>
      <c r="E228" s="45"/>
      <c r="F228" s="46">
        <f t="shared" si="27"/>
        <v>1073.43035454475</v>
      </c>
      <c r="G228" s="44">
        <f t="shared" si="28"/>
        <v>298.1750987231928</v>
      </c>
      <c r="H228" s="46">
        <f t="shared" si="29"/>
        <v>39.44259983629432</v>
      </c>
    </row>
    <row r="229" spans="1:8" ht="12.75">
      <c r="A229" s="43">
        <f t="shared" si="30"/>
        <v>3.10546875</v>
      </c>
      <c r="B229" s="44">
        <f t="shared" si="24"/>
        <v>3.10546875</v>
      </c>
      <c r="C229" s="45">
        <f t="shared" si="25"/>
        <v>636</v>
      </c>
      <c r="D229" s="45">
        <f t="shared" si="26"/>
        <v>124.8536482728069</v>
      </c>
      <c r="E229" s="45"/>
      <c r="F229" s="46">
        <f t="shared" si="27"/>
        <v>1093.121909609118</v>
      </c>
      <c r="G229" s="44">
        <f t="shared" si="28"/>
        <v>303.6449751343376</v>
      </c>
      <c r="H229" s="46">
        <f t="shared" si="29"/>
        <v>40.1661550471842</v>
      </c>
    </row>
    <row r="230" spans="1:8" ht="12.75">
      <c r="A230" s="43">
        <f t="shared" si="30"/>
        <v>3.125</v>
      </c>
      <c r="B230" s="44">
        <f t="shared" si="24"/>
        <v>3.125</v>
      </c>
      <c r="C230" s="45">
        <f t="shared" si="25"/>
        <v>640</v>
      </c>
      <c r="D230" s="45">
        <f t="shared" si="26"/>
        <v>127.12909731115242</v>
      </c>
      <c r="E230" s="45"/>
      <c r="F230" s="46">
        <f t="shared" si="27"/>
        <v>1113.0439802287895</v>
      </c>
      <c r="G230" s="44">
        <f t="shared" si="28"/>
        <v>309.178883644229</v>
      </c>
      <c r="H230" s="46">
        <f t="shared" si="29"/>
        <v>40.89818042361894</v>
      </c>
    </row>
    <row r="231" spans="1:8" ht="12.75">
      <c r="A231" s="43">
        <f t="shared" si="30"/>
        <v>3.14453125</v>
      </c>
      <c r="B231" s="44">
        <f t="shared" si="24"/>
        <v>3.14453125</v>
      </c>
      <c r="C231" s="45">
        <f t="shared" si="25"/>
        <v>644</v>
      </c>
      <c r="D231" s="45">
        <f t="shared" si="26"/>
        <v>129.4309228760508</v>
      </c>
      <c r="E231" s="45"/>
      <c r="F231" s="46">
        <f t="shared" si="27"/>
        <v>1133.1969832999605</v>
      </c>
      <c r="G231" s="44">
        <f t="shared" si="28"/>
        <v>314.7769400573661</v>
      </c>
      <c r="H231" s="46">
        <f t="shared" si="29"/>
        <v>41.63869128421681</v>
      </c>
    </row>
    <row r="232" spans="1:8" ht="12.75">
      <c r="A232" s="43">
        <f t="shared" si="30"/>
        <v>3.1640625</v>
      </c>
      <c r="B232" s="44">
        <f t="shared" si="24"/>
        <v>3.1640625</v>
      </c>
      <c r="C232" s="45">
        <f t="shared" si="25"/>
        <v>648</v>
      </c>
      <c r="D232" s="45">
        <f t="shared" si="26"/>
        <v>131.75917820987144</v>
      </c>
      <c r="E232" s="45"/>
      <c r="F232" s="46">
        <f t="shared" si="27"/>
        <v>1153.581384971609</v>
      </c>
      <c r="G232" s="44">
        <f t="shared" si="28"/>
        <v>320.4392738595761</v>
      </c>
      <c r="H232" s="46">
        <f t="shared" si="29"/>
        <v>42.38770475736208</v>
      </c>
    </row>
    <row r="233" spans="1:8" ht="12.75">
      <c r="A233" s="43">
        <f t="shared" si="30"/>
        <v>3.18359375</v>
      </c>
      <c r="B233" s="44">
        <f t="shared" si="24"/>
        <v>3.18359375</v>
      </c>
      <c r="C233" s="45">
        <f t="shared" si="25"/>
        <v>652</v>
      </c>
      <c r="D233" s="45">
        <f t="shared" si="26"/>
        <v>134.1139228794467</v>
      </c>
      <c r="E233" s="45"/>
      <c r="F233" s="46">
        <f t="shared" si="27"/>
        <v>1174.1977067648156</v>
      </c>
      <c r="G233" s="44">
        <f t="shared" si="28"/>
        <v>326.166029917826</v>
      </c>
      <c r="H233" s="46">
        <f t="shared" si="29"/>
        <v>43.145240006056056</v>
      </c>
    </row>
    <row r="234" spans="1:8" ht="12.75">
      <c r="A234" s="43">
        <f t="shared" si="30"/>
        <v>3.203125</v>
      </c>
      <c r="B234" s="44">
        <f t="shared" si="24"/>
        <v>3.203125</v>
      </c>
      <c r="C234" s="45">
        <f t="shared" si="25"/>
        <v>656</v>
      </c>
      <c r="D234" s="45">
        <f t="shared" si="26"/>
        <v>136.49522347135579</v>
      </c>
      <c r="E234" s="45"/>
      <c r="F234" s="46">
        <f t="shared" si="27"/>
        <v>1195.0465316601305</v>
      </c>
      <c r="G234" s="44">
        <f t="shared" si="28"/>
        <v>331.95737017115766</v>
      </c>
      <c r="H234" s="46">
        <f t="shared" si="29"/>
        <v>43.91131845159399</v>
      </c>
    </row>
    <row r="235" spans="1:8" ht="12.75">
      <c r="A235" s="43">
        <f t="shared" si="30"/>
        <v>3.22265625</v>
      </c>
      <c r="B235" s="44">
        <f t="shared" si="24"/>
        <v>3.22265625</v>
      </c>
      <c r="C235" s="45">
        <f t="shared" si="25"/>
        <v>660</v>
      </c>
      <c r="D235" s="45">
        <f t="shared" si="26"/>
        <v>138.90315428122676</v>
      </c>
      <c r="E235" s="45"/>
      <c r="F235" s="46">
        <f t="shared" si="27"/>
        <v>1216.1285101325695</v>
      </c>
      <c r="G235" s="44">
        <f t="shared" si="28"/>
        <v>337.81347530707563</v>
      </c>
      <c r="H235" s="46">
        <f t="shared" si="29"/>
        <v>44.68596399531764</v>
      </c>
    </row>
    <row r="236" spans="1:8" ht="12.75">
      <c r="A236" s="43">
        <f t="shared" si="30"/>
        <v>3.2421875</v>
      </c>
      <c r="B236" s="44">
        <f t="shared" si="24"/>
        <v>3.2421875</v>
      </c>
      <c r="C236" s="45">
        <f t="shared" si="25"/>
        <v>664</v>
      </c>
      <c r="D236" s="45">
        <f t="shared" si="26"/>
        <v>141.3377979948761</v>
      </c>
      <c r="E236" s="45"/>
      <c r="F236" s="46">
        <f t="shared" si="27"/>
        <v>1237.444366115144</v>
      </c>
      <c r="G236" s="44">
        <f t="shared" si="28"/>
        <v>343.73454641808314</v>
      </c>
      <c r="H236" s="46">
        <f t="shared" si="29"/>
        <v>45.46920323774184</v>
      </c>
    </row>
    <row r="237" spans="1:8" ht="12.75">
      <c r="A237" s="43">
        <f t="shared" si="30"/>
        <v>3.26171875</v>
      </c>
      <c r="B237" s="44">
        <f t="shared" si="24"/>
        <v>3.26171875</v>
      </c>
      <c r="C237" s="45">
        <f t="shared" si="25"/>
        <v>668</v>
      </c>
      <c r="D237" s="45">
        <f t="shared" si="26"/>
        <v>143.79924635893533</v>
      </c>
      <c r="E237" s="45"/>
      <c r="F237" s="46">
        <f t="shared" si="27"/>
        <v>1258.99490287035</v>
      </c>
      <c r="G237" s="44">
        <f t="shared" si="28"/>
        <v>349.7208066326516</v>
      </c>
      <c r="H237" s="46">
        <f t="shared" si="29"/>
        <v>46.2610656942991</v>
      </c>
    </row>
    <row r="238" spans="1:8" ht="12.75">
      <c r="A238" s="43">
        <f t="shared" si="30"/>
        <v>3.28125</v>
      </c>
      <c r="B238" s="44">
        <f t="shared" si="24"/>
        <v>3.28125</v>
      </c>
      <c r="C238" s="45">
        <f t="shared" si="25"/>
        <v>672</v>
      </c>
      <c r="D238" s="45">
        <f t="shared" si="26"/>
        <v>146.28760083849045</v>
      </c>
      <c r="E238" s="45"/>
      <c r="F238" s="46">
        <f t="shared" si="27"/>
        <v>1280.7810087479475</v>
      </c>
      <c r="G238" s="44">
        <f t="shared" si="28"/>
        <v>355.7725027146034</v>
      </c>
      <c r="H238" s="46">
        <f t="shared" si="29"/>
        <v>47.061584006906024</v>
      </c>
    </row>
    <row r="239" spans="1:8" ht="12.75">
      <c r="A239" s="43">
        <f t="shared" si="30"/>
        <v>3.30078125</v>
      </c>
      <c r="B239" s="44">
        <f t="shared" si="24"/>
        <v>3.30078125</v>
      </c>
      <c r="C239" s="45">
        <f t="shared" si="25"/>
        <v>676</v>
      </c>
      <c r="D239" s="45">
        <f t="shared" si="26"/>
        <v>148.80297325940697</v>
      </c>
      <c r="E239" s="45"/>
      <c r="F239" s="46">
        <f t="shared" si="27"/>
        <v>1302.8036628086638</v>
      </c>
      <c r="G239" s="44">
        <f t="shared" si="28"/>
        <v>361.88990662525185</v>
      </c>
      <c r="H239" s="46">
        <f t="shared" si="29"/>
        <v>47.87079415060312</v>
      </c>
    </row>
    <row r="240" spans="1:8" ht="12.75">
      <c r="A240" s="43">
        <f t="shared" si="30"/>
        <v>3.3203125</v>
      </c>
      <c r="B240" s="44">
        <f t="shared" si="24"/>
        <v>3.3203125</v>
      </c>
      <c r="C240" s="45">
        <f t="shared" si="25"/>
        <v>680</v>
      </c>
      <c r="D240" s="45">
        <f t="shared" si="26"/>
        <v>151.34548643263287</v>
      </c>
      <c r="E240" s="45"/>
      <c r="F240" s="46">
        <f t="shared" si="27"/>
        <v>1325.0639402901058</v>
      </c>
      <c r="G240" s="44">
        <f t="shared" si="28"/>
        <v>368.07331704171025</v>
      </c>
      <c r="H240" s="46">
        <f t="shared" si="29"/>
        <v>48.688735634396686</v>
      </c>
    </row>
    <row r="241" spans="1:8" ht="12.75">
      <c r="A241" s="43">
        <f t="shared" si="30"/>
        <v>3.33984375</v>
      </c>
      <c r="B241" s="44">
        <f t="shared" si="24"/>
        <v>3.33984375</v>
      </c>
      <c r="C241" s="45">
        <f t="shared" si="25"/>
        <v>684</v>
      </c>
      <c r="D241" s="45">
        <f t="shared" si="26"/>
        <v>153.91527475804085</v>
      </c>
      <c r="E241" s="45"/>
      <c r="F241" s="46">
        <f t="shared" si="27"/>
        <v>1347.5630178935355</v>
      </c>
      <c r="G241" s="44">
        <f t="shared" si="28"/>
        <v>374.3230608254405</v>
      </c>
      <c r="H241" s="46">
        <f t="shared" si="29"/>
        <v>49.515451695518486</v>
      </c>
    </row>
    <row r="242" spans="1:8" ht="12.75">
      <c r="A242" s="43">
        <f t="shared" si="30"/>
        <v>3.359375</v>
      </c>
      <c r="B242" s="44">
        <f t="shared" si="24"/>
        <v>3.359375</v>
      </c>
      <c r="C242" s="45">
        <f t="shared" si="25"/>
        <v>688</v>
      </c>
      <c r="D242" s="45">
        <f t="shared" si="26"/>
        <v>156.51248480507988</v>
      </c>
      <c r="E242" s="45"/>
      <c r="F242" s="46">
        <f t="shared" si="27"/>
        <v>1370.3021788676056</v>
      </c>
      <c r="G242" s="44">
        <f t="shared" si="28"/>
        <v>380.63949443440197</v>
      </c>
      <c r="H242" s="46">
        <f t="shared" si="29"/>
        <v>50.35098948622471</v>
      </c>
    </row>
    <row r="243" spans="1:8" ht="12.75">
      <c r="A243" s="43">
        <f t="shared" si="30"/>
        <v>3.37890625</v>
      </c>
      <c r="B243" s="44">
        <f t="shared" si="24"/>
        <v>3.37890625</v>
      </c>
      <c r="C243" s="45">
        <f t="shared" si="25"/>
        <v>692</v>
      </c>
      <c r="D243" s="45">
        <f t="shared" si="26"/>
        <v>159.13727586745873</v>
      </c>
      <c r="E243" s="45"/>
      <c r="F243" s="46">
        <f t="shared" si="27"/>
        <v>1393.2828178647394</v>
      </c>
      <c r="G243" s="44">
        <f t="shared" si="28"/>
        <v>387.02300527204596</v>
      </c>
      <c r="H243" s="46">
        <f t="shared" si="29"/>
        <v>51.19540025224102</v>
      </c>
    </row>
    <row r="244" spans="1:8" ht="12.75">
      <c r="A244" s="43">
        <f t="shared" si="30"/>
        <v>3.3984375</v>
      </c>
      <c r="B244" s="44">
        <f t="shared" si="24"/>
        <v>3.3984375</v>
      </c>
      <c r="C244" s="45">
        <f t="shared" si="25"/>
        <v>696</v>
      </c>
      <c r="D244" s="45">
        <f t="shared" si="26"/>
        <v>161.7898204891847</v>
      </c>
      <c r="E244" s="45"/>
      <c r="F244" s="46">
        <f t="shared" si="27"/>
        <v>1416.506445546719</v>
      </c>
      <c r="G244" s="44">
        <f t="shared" si="28"/>
        <v>393.4740129666456</v>
      </c>
      <c r="H244" s="46">
        <f t="shared" si="29"/>
        <v>52.04873950199225</v>
      </c>
    </row>
    <row r="245" spans="1:8" ht="12.75">
      <c r="A245" s="43">
        <f t="shared" si="30"/>
        <v>3.41796875</v>
      </c>
      <c r="B245" s="44">
        <f t="shared" si="24"/>
        <v>3.41796875</v>
      </c>
      <c r="C245" s="45">
        <f t="shared" si="25"/>
        <v>700</v>
      </c>
      <c r="D245" s="45">
        <f t="shared" si="26"/>
        <v>164.47030495902104</v>
      </c>
      <c r="E245" s="45"/>
      <c r="F245" s="46">
        <f t="shared" si="27"/>
        <v>1439.9746929137705</v>
      </c>
      <c r="G245" s="44">
        <f t="shared" si="28"/>
        <v>399.9929705738195</v>
      </c>
      <c r="H245" s="46">
        <f t="shared" si="29"/>
        <v>52.91106716567226</v>
      </c>
    </row>
    <row r="246" spans="1:8" ht="12.75">
      <c r="A246" s="43">
        <f t="shared" si="30"/>
        <v>3.4375</v>
      </c>
      <c r="B246" s="44">
        <f t="shared" si="24"/>
        <v>3.4375</v>
      </c>
      <c r="C246" s="45">
        <f t="shared" si="25"/>
        <v>704</v>
      </c>
      <c r="D246" s="45">
        <f t="shared" si="26"/>
        <v>167.17892977046938</v>
      </c>
      <c r="E246" s="45"/>
      <c r="F246" s="46">
        <f t="shared" si="27"/>
        <v>1463.6893153318158</v>
      </c>
      <c r="G246" s="44">
        <f t="shared" si="28"/>
        <v>406.5803656952131</v>
      </c>
      <c r="H246" s="46">
        <f t="shared" si="29"/>
        <v>53.78244774322307</v>
      </c>
    </row>
    <row r="247" spans="1:8" ht="12.75">
      <c r="A247" s="43">
        <f t="shared" si="30"/>
        <v>3.45703125</v>
      </c>
      <c r="B247" s="44">
        <f t="shared" si="24"/>
        <v>3.45703125</v>
      </c>
      <c r="C247" s="45">
        <f t="shared" si="25"/>
        <v>708</v>
      </c>
      <c r="D247" s="45">
        <f t="shared" si="26"/>
        <v>169.91591004426536</v>
      </c>
      <c r="E247" s="45"/>
      <c r="F247" s="46">
        <f t="shared" si="27"/>
        <v>1487.6521962315162</v>
      </c>
      <c r="G247" s="44">
        <f t="shared" si="28"/>
        <v>413.2367215060105</v>
      </c>
      <c r="H247" s="46">
        <f t="shared" si="29"/>
        <v>54.662950440254136</v>
      </c>
    </row>
    <row r="248" spans="1:8" ht="12.75">
      <c r="A248" s="43">
        <f t="shared" si="30"/>
        <v>3.4765625</v>
      </c>
      <c r="B248" s="44">
        <f t="shared" si="24"/>
        <v>3.4765625</v>
      </c>
      <c r="C248" s="45">
        <f t="shared" si="25"/>
        <v>712</v>
      </c>
      <c r="D248" s="45">
        <f t="shared" si="26"/>
        <v>172.6814759103983</v>
      </c>
      <c r="E248" s="45"/>
      <c r="F248" s="46">
        <f t="shared" si="27"/>
        <v>1511.8653504529411</v>
      </c>
      <c r="G248" s="44">
        <f t="shared" si="28"/>
        <v>419.96259768400927</v>
      </c>
      <c r="H248" s="46">
        <f t="shared" si="29"/>
        <v>55.55264929094033</v>
      </c>
    </row>
    <row r="249" spans="1:8" ht="12.75">
      <c r="A249" s="43">
        <f t="shared" si="30"/>
        <v>3.49609375</v>
      </c>
      <c r="B249" s="44">
        <f t="shared" si="24"/>
        <v>3.49609375</v>
      </c>
      <c r="C249" s="45">
        <f t="shared" si="25"/>
        <v>716</v>
      </c>
      <c r="D249" s="45">
        <f t="shared" si="26"/>
        <v>175.47587284649424</v>
      </c>
      <c r="E249" s="45"/>
      <c r="F249" s="46">
        <f t="shared" si="27"/>
        <v>1536.330927208189</v>
      </c>
      <c r="G249" s="44">
        <f t="shared" si="28"/>
        <v>426.75859123257044</v>
      </c>
      <c r="H249" s="46">
        <f t="shared" si="29"/>
        <v>56.45162326688183</v>
      </c>
    </row>
    <row r="250" spans="1:8" ht="12.75">
      <c r="A250" s="43">
        <f t="shared" si="30"/>
        <v>3.515625</v>
      </c>
      <c r="B250" s="44">
        <f t="shared" si="24"/>
        <v>3.515625</v>
      </c>
      <c r="C250" s="45">
        <f t="shared" si="25"/>
        <v>720</v>
      </c>
      <c r="D250" s="45">
        <f t="shared" si="26"/>
        <v>178.29936196939485</v>
      </c>
      <c r="E250" s="45"/>
      <c r="F250" s="46">
        <f t="shared" si="27"/>
        <v>1561.0512126342248</v>
      </c>
      <c r="G250" s="44">
        <f t="shared" si="28"/>
        <v>433.6253371897405</v>
      </c>
      <c r="H250" s="46">
        <f t="shared" si="29"/>
        <v>57.359956370906666</v>
      </c>
    </row>
    <row r="251" spans="1:8" ht="12.75">
      <c r="A251" s="43">
        <f t="shared" si="30"/>
        <v>3.53515625</v>
      </c>
      <c r="B251" s="44">
        <f t="shared" si="24"/>
        <v>3.53515625</v>
      </c>
      <c r="C251" s="45">
        <f t="shared" si="25"/>
        <v>724</v>
      </c>
      <c r="D251" s="45">
        <f t="shared" si="26"/>
        <v>181.15222027667656</v>
      </c>
      <c r="E251" s="45"/>
      <c r="F251" s="46">
        <f t="shared" si="27"/>
        <v>1586.0286319074369</v>
      </c>
      <c r="G251" s="44">
        <f t="shared" si="28"/>
        <v>440.5635092156277</v>
      </c>
      <c r="H251" s="46">
        <f t="shared" si="29"/>
        <v>58.277737714768946</v>
      </c>
    </row>
    <row r="252" spans="1:8" ht="12.75">
      <c r="A252" s="43">
        <f t="shared" si="30"/>
        <v>3.5546875</v>
      </c>
      <c r="B252" s="44">
        <f t="shared" si="24"/>
        <v>3.5546875</v>
      </c>
      <c r="C252" s="45">
        <f t="shared" si="25"/>
        <v>728</v>
      </c>
      <c r="D252" s="45">
        <f t="shared" si="26"/>
        <v>184.03474083488027</v>
      </c>
      <c r="E252" s="45"/>
      <c r="F252" s="46">
        <f t="shared" si="27"/>
        <v>1611.265750891628</v>
      </c>
      <c r="G252" s="44">
        <f t="shared" si="28"/>
        <v>447.57382005017786</v>
      </c>
      <c r="H252" s="46">
        <f t="shared" si="29"/>
        <v>59.2050615797034</v>
      </c>
    </row>
    <row r="253" spans="1:8" ht="12.75">
      <c r="A253" s="43">
        <f t="shared" si="30"/>
        <v>3.57421875</v>
      </c>
      <c r="B253" s="44">
        <f t="shared" si="24"/>
        <v>3.57421875</v>
      </c>
      <c r="C253" s="45">
        <f t="shared" si="25"/>
        <v>732</v>
      </c>
      <c r="D253" s="45">
        <f t="shared" si="26"/>
        <v>186.94723291094374</v>
      </c>
      <c r="E253" s="45"/>
      <c r="F253" s="46">
        <f t="shared" si="27"/>
        <v>1636.765277288738</v>
      </c>
      <c r="G253" s="44">
        <f t="shared" si="28"/>
        <v>454.65702183281945</v>
      </c>
      <c r="H253" s="46">
        <f t="shared" si="29"/>
        <v>60.14202745870799</v>
      </c>
    </row>
    <row r="254" spans="1:8" ht="12.75">
      <c r="A254" s="43">
        <f t="shared" si="30"/>
        <v>3.59375</v>
      </c>
      <c r="B254" s="44">
        <f t="shared" si="24"/>
        <v>3.59375</v>
      </c>
      <c r="C254" s="45">
        <f t="shared" si="25"/>
        <v>736</v>
      </c>
      <c r="D254" s="45">
        <f t="shared" si="26"/>
        <v>189.89002204353412</v>
      </c>
      <c r="E254" s="45"/>
      <c r="F254" s="46">
        <f t="shared" si="27"/>
        <v>1662.5300612633746</v>
      </c>
      <c r="G254" s="44">
        <f t="shared" si="28"/>
        <v>461.813906275944</v>
      </c>
      <c r="H254" s="46">
        <f t="shared" si="29"/>
        <v>61.08874007949199</v>
      </c>
    </row>
    <row r="255" spans="1:8" ht="12.75">
      <c r="A255" s="43">
        <f t="shared" si="30"/>
        <v>3.61328125</v>
      </c>
      <c r="B255" s="44">
        <f t="shared" si="24"/>
        <v>3.61328125</v>
      </c>
      <c r="C255" s="45">
        <f t="shared" si="25"/>
        <v>740</v>
      </c>
      <c r="D255" s="45">
        <f t="shared" si="26"/>
        <v>192.86345005075245</v>
      </c>
      <c r="E255" s="45"/>
      <c r="F255" s="46">
        <f t="shared" si="27"/>
        <v>1688.5630955102695</v>
      </c>
      <c r="G255" s="44">
        <f t="shared" si="28"/>
        <v>469.0453046836444</v>
      </c>
      <c r="H255" s="46">
        <f t="shared" si="29"/>
        <v>62.0453094069546</v>
      </c>
    </row>
    <row r="256" spans="1:8" ht="12.75">
      <c r="A256" s="43">
        <f t="shared" si="30"/>
        <v>3.6328125</v>
      </c>
      <c r="B256" s="44">
        <f t="shared" si="24"/>
        <v>3.6328125</v>
      </c>
      <c r="C256" s="45">
        <f t="shared" si="25"/>
        <v>744</v>
      </c>
      <c r="D256" s="45">
        <f t="shared" si="26"/>
        <v>195.86787497054345</v>
      </c>
      <c r="E256" s="45"/>
      <c r="F256" s="46">
        <f t="shared" si="27"/>
        <v>1714.8675147325507</v>
      </c>
      <c r="G256" s="44">
        <f t="shared" si="28"/>
        <v>476.35208780679017</v>
      </c>
      <c r="H256" s="46">
        <f t="shared" si="29"/>
        <v>63.01185062401436</v>
      </c>
    </row>
    <row r="257" spans="1:8" ht="12.75">
      <c r="A257" s="43">
        <f t="shared" si="30"/>
        <v>3.65234375</v>
      </c>
      <c r="B257" s="44">
        <f t="shared" si="24"/>
        <v>3.65234375</v>
      </c>
      <c r="C257" s="45">
        <f t="shared" si="25"/>
        <v>748</v>
      </c>
      <c r="D257" s="45">
        <f t="shared" si="26"/>
        <v>198.90367093040288</v>
      </c>
      <c r="E257" s="45"/>
      <c r="F257" s="46">
        <f t="shared" si="27"/>
        <v>1741.4465945010027</v>
      </c>
      <c r="G257" s="44">
        <f t="shared" si="28"/>
        <v>483.73516552615547</v>
      </c>
      <c r="H257" s="46">
        <f t="shared" si="29"/>
        <v>63.98848408969328</v>
      </c>
    </row>
    <row r="258" spans="1:8" ht="12.75">
      <c r="A258" s="43">
        <f t="shared" si="30"/>
        <v>3.671875</v>
      </c>
      <c r="B258" s="44">
        <f t="shared" si="24"/>
        <v>3.671875</v>
      </c>
      <c r="C258" s="45">
        <f t="shared" si="25"/>
        <v>752</v>
      </c>
      <c r="D258" s="45">
        <f t="shared" si="26"/>
        <v>201.9712279424238</v>
      </c>
      <c r="E258" s="45"/>
      <c r="F258" s="46">
        <f t="shared" si="27"/>
        <v>1768.3037494596495</v>
      </c>
      <c r="G258" s="44">
        <f t="shared" si="28"/>
        <v>491.19548635397007</v>
      </c>
      <c r="H258" s="46">
        <f t="shared" si="29"/>
        <v>64.97533527318205</v>
      </c>
    </row>
    <row r="259" spans="1:8" ht="12.75">
      <c r="A259" s="43">
        <f t="shared" si="30"/>
        <v>3.69140625</v>
      </c>
      <c r="B259" s="44">
        <f t="shared" si="24"/>
        <v>3.69140625</v>
      </c>
      <c r="C259" s="45">
        <f t="shared" si="25"/>
        <v>756</v>
      </c>
      <c r="D259" s="45">
        <f t="shared" si="26"/>
        <v>205.07095162015202</v>
      </c>
      <c r="E259" s="45"/>
      <c r="F259" s="46">
        <f t="shared" si="27"/>
        <v>1795.4425308467596</v>
      </c>
      <c r="G259" s="44">
        <f t="shared" si="28"/>
        <v>498.7340367453093</v>
      </c>
      <c r="H259" s="46">
        <f t="shared" si="29"/>
        <v>65.97253466275068</v>
      </c>
    </row>
    <row r="260" spans="1:8" ht="12.75">
      <c r="A260" s="43">
        <f t="shared" si="30"/>
        <v>3.7109375</v>
      </c>
      <c r="B260" s="44">
        <f t="shared" si="24"/>
        <v>3.7109375</v>
      </c>
      <c r="C260" s="45">
        <f t="shared" si="25"/>
        <v>760</v>
      </c>
      <c r="D260" s="45">
        <f t="shared" si="26"/>
        <v>208.20326281332876</v>
      </c>
      <c r="E260" s="45"/>
      <c r="F260" s="46">
        <f t="shared" si="27"/>
        <v>1822.866623296937</v>
      </c>
      <c r="G260" s="44">
        <f t="shared" si="28"/>
        <v>506.35184020978613</v>
      </c>
      <c r="H260" s="46">
        <f t="shared" si="29"/>
        <v>66.98021764824314</v>
      </c>
    </row>
    <row r="261" spans="1:8" ht="12.75">
      <c r="A261" s="43">
        <f t="shared" si="30"/>
        <v>3.73046875</v>
      </c>
      <c r="B261" s="44">
        <f t="shared" si="24"/>
        <v>3.73046875</v>
      </c>
      <c r="C261" s="45">
        <f t="shared" si="25"/>
        <v>764</v>
      </c>
      <c r="D261" s="45">
        <f t="shared" si="26"/>
        <v>211.3685971566586</v>
      </c>
      <c r="E261" s="45"/>
      <c r="F261" s="46">
        <f t="shared" si="27"/>
        <v>1850.5798408904805</v>
      </c>
      <c r="G261" s="44">
        <f t="shared" si="28"/>
        <v>514.0499562141512</v>
      </c>
      <c r="H261" s="46">
        <f t="shared" si="29"/>
        <v>67.9985243759133</v>
      </c>
    </row>
    <row r="262" spans="1:8" ht="12.75">
      <c r="A262" s="43">
        <f t="shared" si="30"/>
        <v>3.75</v>
      </c>
      <c r="B262" s="44">
        <f t="shared" si="24"/>
        <v>3.75</v>
      </c>
      <c r="C262" s="45">
        <f t="shared" si="25"/>
        <v>768</v>
      </c>
      <c r="D262" s="45">
        <f t="shared" si="26"/>
        <v>214.56740452866944</v>
      </c>
      <c r="E262" s="45"/>
      <c r="F262" s="46">
        <f t="shared" si="27"/>
        <v>1878.5861224155817</v>
      </c>
      <c r="G262" s="44">
        <f t="shared" si="28"/>
        <v>521.8294788662363</v>
      </c>
      <c r="H262" s="46">
        <f t="shared" si="29"/>
        <v>69.027599574337</v>
      </c>
    </row>
    <row r="263" spans="1:8" ht="12.75">
      <c r="A263" s="43">
        <f t="shared" si="30"/>
        <v>3.76953125</v>
      </c>
      <c r="B263" s="44">
        <f aca="true" t="shared" si="31" ref="B263:B326">A263*$C$43</f>
        <v>3.76953125</v>
      </c>
      <c r="C263" s="45">
        <f aca="true" t="shared" si="32" ref="C263:C326">B263/5*1024</f>
        <v>772</v>
      </c>
      <c r="D263" s="45">
        <f aca="true" t="shared" si="33" ref="D263:D326">(-9.475184+59.921788*B263-135.60886*B263^2+166.77782*B263^3-111.50394*B263^4+44.218751*B263^5-10.131798*B263^6+1.2482716*B263^7-0.065666262*B263^8+0.00029343852*B263^9)*1.33</f>
        <v>217.80014841663368</v>
      </c>
      <c r="E263" s="45"/>
      <c r="F263" s="46">
        <f aca="true" t="shared" si="34" ref="F263:F326">(D263*$H$8)*0.91</f>
        <v>1906.8895258080665</v>
      </c>
      <c r="G263" s="44">
        <f aca="true" t="shared" si="35" ref="G263:G326">F263*0.277777778</f>
        <v>529.6915353704384</v>
      </c>
      <c r="H263" s="46">
        <f aca="true" t="shared" si="36" ref="H263:H326">F263/27.215</f>
        <v>70.0675923501035</v>
      </c>
    </row>
    <row r="264" spans="1:8" ht="12.75">
      <c r="A264" s="43">
        <f aca="true" t="shared" si="37" ref="A264:A326">(5/256)+A263</f>
        <v>3.7890625</v>
      </c>
      <c r="B264" s="44">
        <f t="shared" si="31"/>
        <v>3.7890625</v>
      </c>
      <c r="C264" s="45">
        <f t="shared" si="32"/>
        <v>776</v>
      </c>
      <c r="D264" s="45">
        <f t="shared" si="33"/>
        <v>221.06730518348752</v>
      </c>
      <c r="E264" s="45"/>
      <c r="F264" s="46">
        <f t="shared" si="34"/>
        <v>1935.494221733107</v>
      </c>
      <c r="G264" s="44">
        <f t="shared" si="35"/>
        <v>537.6372842448617</v>
      </c>
      <c r="H264" s="46">
        <f t="shared" si="36"/>
        <v>71.11865595197895</v>
      </c>
    </row>
    <row r="265" spans="1:8" ht="12.75">
      <c r="A265" s="43">
        <f t="shared" si="37"/>
        <v>3.80859375</v>
      </c>
      <c r="B265" s="44">
        <f t="shared" si="31"/>
        <v>3.80859375</v>
      </c>
      <c r="C265" s="45">
        <f t="shared" si="32"/>
        <v>780</v>
      </c>
      <c r="D265" s="45">
        <f t="shared" si="33"/>
        <v>224.36936323270183</v>
      </c>
      <c r="E265" s="45"/>
      <c r="F265" s="46">
        <f t="shared" si="34"/>
        <v>1964.4044862734784</v>
      </c>
      <c r="G265" s="44">
        <f t="shared" si="35"/>
        <v>545.6679132902783</v>
      </c>
      <c r="H265" s="46">
        <f t="shared" si="36"/>
        <v>72.18094750224061</v>
      </c>
    </row>
    <row r="266" spans="1:8" ht="12.75">
      <c r="A266" s="43">
        <f t="shared" si="37"/>
        <v>3.828125</v>
      </c>
      <c r="B266" s="44">
        <f t="shared" si="31"/>
        <v>3.828125</v>
      </c>
      <c r="C266" s="45">
        <f t="shared" si="32"/>
        <v>784</v>
      </c>
      <c r="D266" s="45">
        <f t="shared" si="33"/>
        <v>227.70682206669775</v>
      </c>
      <c r="E266" s="45"/>
      <c r="F266" s="46">
        <f t="shared" si="34"/>
        <v>1993.624692685773</v>
      </c>
      <c r="G266" s="44">
        <f t="shared" si="35"/>
        <v>553.7846373001868</v>
      </c>
      <c r="H266" s="46">
        <f t="shared" si="36"/>
        <v>73.25462769376348</v>
      </c>
    </row>
    <row r="267" spans="1:8" ht="12.75">
      <c r="A267" s="43">
        <f t="shared" si="37"/>
        <v>3.84765625</v>
      </c>
      <c r="B267" s="44">
        <f t="shared" si="31"/>
        <v>3.84765625</v>
      </c>
      <c r="C267" s="45">
        <f t="shared" si="32"/>
        <v>788</v>
      </c>
      <c r="D267" s="45">
        <f t="shared" si="33"/>
        <v>231.08019123478104</v>
      </c>
      <c r="E267" s="45"/>
      <c r="F267" s="46">
        <f t="shared" si="34"/>
        <v>2023.1593021893295</v>
      </c>
      <c r="G267" s="44">
        <f t="shared" si="35"/>
        <v>561.9886955021824</v>
      </c>
      <c r="H267" s="46">
        <f t="shared" si="36"/>
        <v>74.33986045156456</v>
      </c>
    </row>
    <row r="268" spans="1:8" ht="12.75">
      <c r="A268" s="43">
        <f t="shared" si="37"/>
        <v>3.8671875</v>
      </c>
      <c r="B268" s="44">
        <f t="shared" si="31"/>
        <v>3.8671875</v>
      </c>
      <c r="C268" s="45">
        <f t="shared" si="32"/>
        <v>792</v>
      </c>
      <c r="D268" s="45">
        <f t="shared" si="33"/>
        <v>234.4899891661653</v>
      </c>
      <c r="E268" s="45"/>
      <c r="F268" s="46">
        <f t="shared" si="34"/>
        <v>2053.012853749086</v>
      </c>
      <c r="G268" s="44">
        <f t="shared" si="35"/>
        <v>570.28134871986</v>
      </c>
      <c r="H268" s="46">
        <f t="shared" si="36"/>
        <v>75.43681255737961</v>
      </c>
    </row>
    <row r="269" spans="1:8" ht="12.75">
      <c r="A269" s="43">
        <f t="shared" si="37"/>
        <v>3.88671875</v>
      </c>
      <c r="B269" s="44">
        <f t="shared" si="31"/>
        <v>3.88671875</v>
      </c>
      <c r="C269" s="45">
        <f t="shared" si="32"/>
        <v>796</v>
      </c>
      <c r="D269" s="45">
        <f t="shared" si="33"/>
        <v>237.9367418835961</v>
      </c>
      <c r="E269" s="45"/>
      <c r="F269" s="46">
        <f t="shared" si="34"/>
        <v>2083.1899528130707</v>
      </c>
      <c r="G269" s="44">
        <f t="shared" si="35"/>
        <v>578.6638762443396</v>
      </c>
      <c r="H269" s="46">
        <f t="shared" si="36"/>
        <v>76.54565323582842</v>
      </c>
    </row>
    <row r="270" spans="1:8" ht="12.75">
      <c r="A270" s="43">
        <f t="shared" si="37"/>
        <v>3.90625</v>
      </c>
      <c r="B270" s="44">
        <f t="shared" si="31"/>
        <v>3.90625</v>
      </c>
      <c r="C270" s="45">
        <f t="shared" si="32"/>
        <v>800</v>
      </c>
      <c r="D270" s="45">
        <f t="shared" si="33"/>
        <v>241.42098159337522</v>
      </c>
      <c r="E270" s="45"/>
      <c r="F270" s="46">
        <f t="shared" si="34"/>
        <v>2113.695258967742</v>
      </c>
      <c r="G270" s="44">
        <f t="shared" si="35"/>
        <v>587.137572405194</v>
      </c>
      <c r="H270" s="46">
        <f t="shared" si="36"/>
        <v>77.66655370081727</v>
      </c>
    </row>
    <row r="271" spans="1:8" ht="12.75">
      <c r="A271" s="43">
        <f t="shared" si="37"/>
        <v>3.92578125</v>
      </c>
      <c r="B271" s="44">
        <f t="shared" si="31"/>
        <v>3.92578125</v>
      </c>
      <c r="C271" s="45">
        <f t="shared" si="32"/>
        <v>804</v>
      </c>
      <c r="D271" s="45">
        <f t="shared" si="33"/>
        <v>244.94324514700895</v>
      </c>
      <c r="E271" s="45"/>
      <c r="F271" s="46">
        <f t="shared" si="34"/>
        <v>2144.533472469376</v>
      </c>
      <c r="G271" s="44">
        <f t="shared" si="35"/>
        <v>595.7037428291675</v>
      </c>
      <c r="H271" s="46">
        <f t="shared" si="36"/>
        <v>78.79968666064215</v>
      </c>
    </row>
    <row r="272" spans="1:8" ht="12.75">
      <c r="A272" s="43">
        <f t="shared" si="37"/>
        <v>3.9453125</v>
      </c>
      <c r="B272" s="44">
        <f t="shared" si="31"/>
        <v>3.9453125</v>
      </c>
      <c r="C272" s="45">
        <f t="shared" si="32"/>
        <v>808</v>
      </c>
      <c r="D272" s="45">
        <f t="shared" si="33"/>
        <v>248.5040723701323</v>
      </c>
      <c r="E272" s="45"/>
      <c r="F272" s="46">
        <f t="shared" si="34"/>
        <v>2175.7093196134156</v>
      </c>
      <c r="G272" s="44">
        <f t="shared" si="35"/>
        <v>604.3637003761063</v>
      </c>
      <c r="H272" s="46">
        <f t="shared" si="36"/>
        <v>79.94522578039374</v>
      </c>
    </row>
    <row r="273" spans="1:8" ht="12.75">
      <c r="A273" s="43">
        <f t="shared" si="37"/>
        <v>3.96484375</v>
      </c>
      <c r="B273" s="44">
        <f t="shared" si="31"/>
        <v>3.96484375</v>
      </c>
      <c r="C273" s="45">
        <f t="shared" si="32"/>
        <v>812</v>
      </c>
      <c r="D273" s="45">
        <f t="shared" si="33"/>
        <v>252.10400425380865</v>
      </c>
      <c r="E273" s="45"/>
      <c r="F273" s="46">
        <f t="shared" si="34"/>
        <v>2207.2275368988944</v>
      </c>
      <c r="G273" s="44">
        <f t="shared" si="35"/>
        <v>613.1187607401879</v>
      </c>
      <c r="H273" s="46">
        <f t="shared" si="36"/>
        <v>81.10334510008798</v>
      </c>
    </row>
    <row r="274" spans="1:8" ht="12.75">
      <c r="A274" s="43">
        <f t="shared" si="37"/>
        <v>3.984375</v>
      </c>
      <c r="B274" s="44">
        <f t="shared" si="31"/>
        <v>3.984375</v>
      </c>
      <c r="C274" s="45">
        <f t="shared" si="32"/>
        <v>816</v>
      </c>
      <c r="D274" s="45">
        <f t="shared" si="33"/>
        <v>255.7435810038149</v>
      </c>
      <c r="E274" s="45"/>
      <c r="F274" s="46">
        <f t="shared" si="34"/>
        <v>2239.092853949484</v>
      </c>
      <c r="G274" s="44">
        <f t="shared" si="35"/>
        <v>621.9702377057661</v>
      </c>
      <c r="H274" s="46">
        <f t="shared" si="36"/>
        <v>82.27421840710946</v>
      </c>
    </row>
    <row r="275" spans="1:8" ht="12.75">
      <c r="A275" s="43">
        <f t="shared" si="37"/>
        <v>4.00390625</v>
      </c>
      <c r="B275" s="44">
        <f t="shared" si="31"/>
        <v>4.00390625</v>
      </c>
      <c r="C275" s="45">
        <f t="shared" si="32"/>
        <v>820</v>
      </c>
      <c r="D275" s="45">
        <f t="shared" si="33"/>
        <v>259.42333994289777</v>
      </c>
      <c r="E275" s="45"/>
      <c r="F275" s="46">
        <f t="shared" si="34"/>
        <v>2271.3099751472755</v>
      </c>
      <c r="G275" s="44">
        <f t="shared" si="35"/>
        <v>630.9194380456454</v>
      </c>
      <c r="H275" s="46">
        <f t="shared" si="36"/>
        <v>83.45801856135498</v>
      </c>
    </row>
    <row r="276" spans="1:8" ht="12.75">
      <c r="A276" s="43">
        <f t="shared" si="37"/>
        <v>4.0234375</v>
      </c>
      <c r="B276" s="44">
        <f t="shared" si="31"/>
        <v>4.0234375</v>
      </c>
      <c r="C276" s="45">
        <f t="shared" si="32"/>
        <v>824</v>
      </c>
      <c r="D276" s="45">
        <f t="shared" si="33"/>
        <v>263.14381326129825</v>
      </c>
      <c r="E276" s="45"/>
      <c r="F276" s="46">
        <f t="shared" si="34"/>
        <v>2303.883559938113</v>
      </c>
      <c r="G276" s="44">
        <f t="shared" si="35"/>
        <v>639.9676560503389</v>
      </c>
      <c r="H276" s="46">
        <f t="shared" si="36"/>
        <v>84.65491677156396</v>
      </c>
    </row>
    <row r="277" spans="1:8" ht="12.75">
      <c r="A277" s="43">
        <f t="shared" si="37"/>
        <v>4.04296875</v>
      </c>
      <c r="B277" s="44">
        <f t="shared" si="31"/>
        <v>4.04296875</v>
      </c>
      <c r="C277" s="45">
        <f t="shared" si="32"/>
        <v>828</v>
      </c>
      <c r="D277" s="45">
        <f t="shared" si="33"/>
        <v>266.9055256105354</v>
      </c>
      <c r="E277" s="45"/>
      <c r="F277" s="46">
        <f t="shared" si="34"/>
        <v>2336.818201764626</v>
      </c>
      <c r="G277" s="44">
        <f t="shared" si="35"/>
        <v>649.1161676761334</v>
      </c>
      <c r="H277" s="46">
        <f t="shared" si="36"/>
        <v>85.86508182122454</v>
      </c>
    </row>
    <row r="278" spans="1:8" ht="12.75">
      <c r="A278" s="43">
        <f t="shared" si="37"/>
        <v>4.0625</v>
      </c>
      <c r="B278" s="44">
        <f t="shared" si="31"/>
        <v>4.0625</v>
      </c>
      <c r="C278" s="45">
        <f t="shared" si="32"/>
        <v>832</v>
      </c>
      <c r="D278" s="45">
        <f t="shared" si="33"/>
        <v>270.7089915357873</v>
      </c>
      <c r="E278" s="45"/>
      <c r="F278" s="46">
        <f t="shared" si="34"/>
        <v>2370.118405586144</v>
      </c>
      <c r="G278" s="44">
        <f t="shared" si="35"/>
        <v>658.3662243006219</v>
      </c>
      <c r="H278" s="46">
        <f t="shared" si="36"/>
        <v>87.08867924255536</v>
      </c>
    </row>
    <row r="279" spans="1:8" ht="12.75">
      <c r="A279" s="43">
        <f t="shared" si="37"/>
        <v>4.08203125</v>
      </c>
      <c r="B279" s="44">
        <f t="shared" si="31"/>
        <v>4.08203125</v>
      </c>
      <c r="C279" s="45">
        <f t="shared" si="32"/>
        <v>836</v>
      </c>
      <c r="D279" s="45">
        <f t="shared" si="33"/>
        <v>274.5547127414148</v>
      </c>
      <c r="E279" s="45"/>
      <c r="F279" s="46">
        <f t="shared" si="34"/>
        <v>2403.7885639377396</v>
      </c>
      <c r="G279" s="44">
        <f t="shared" si="35"/>
        <v>667.7190460724362</v>
      </c>
      <c r="H279" s="46">
        <f t="shared" si="36"/>
        <v>88.32587043680836</v>
      </c>
    </row>
    <row r="280" spans="1:8" ht="12.75">
      <c r="A280" s="43">
        <f t="shared" si="37"/>
        <v>4.1015625</v>
      </c>
      <c r="B280" s="44">
        <f t="shared" si="31"/>
        <v>4.1015625</v>
      </c>
      <c r="C280" s="45">
        <f t="shared" si="32"/>
        <v>840</v>
      </c>
      <c r="D280" s="45">
        <f t="shared" si="33"/>
        <v>278.4431751848784</v>
      </c>
      <c r="E280" s="45"/>
      <c r="F280" s="46">
        <f t="shared" si="34"/>
        <v>2437.8329314868133</v>
      </c>
      <c r="G280" s="44">
        <f t="shared" si="35"/>
        <v>677.1758148436331</v>
      </c>
      <c r="H280" s="46">
        <f t="shared" si="36"/>
        <v>89.57681173936481</v>
      </c>
    </row>
    <row r="281" spans="1:8" ht="12.75">
      <c r="A281" s="43">
        <f t="shared" si="37"/>
        <v>4.12109375</v>
      </c>
      <c r="B281" s="44">
        <f t="shared" si="31"/>
        <v>4.12109375</v>
      </c>
      <c r="C281" s="45">
        <f t="shared" si="32"/>
        <v>844</v>
      </c>
      <c r="D281" s="45">
        <f t="shared" si="33"/>
        <v>282.3748459938901</v>
      </c>
      <c r="E281" s="45"/>
      <c r="F281" s="46">
        <f t="shared" si="34"/>
        <v>2472.255598042064</v>
      </c>
      <c r="G281" s="44">
        <f t="shared" si="35"/>
        <v>686.7376666721856</v>
      </c>
      <c r="H281" s="46">
        <f t="shared" si="36"/>
        <v>90.84165342796487</v>
      </c>
    </row>
    <row r="282" spans="1:8" ht="12.75">
      <c r="A282" s="43">
        <f t="shared" si="37"/>
        <v>4.140625</v>
      </c>
      <c r="B282" s="44">
        <f t="shared" si="31"/>
        <v>4.140625</v>
      </c>
      <c r="C282" s="45">
        <f t="shared" si="32"/>
        <v>848</v>
      </c>
      <c r="D282" s="45">
        <f t="shared" si="33"/>
        <v>286.3501702014195</v>
      </c>
      <c r="E282" s="45"/>
      <c r="F282" s="46">
        <f t="shared" si="34"/>
        <v>2507.0604599677226</v>
      </c>
      <c r="G282" s="44">
        <f t="shared" si="35"/>
        <v>696.4056838814919</v>
      </c>
      <c r="H282" s="46">
        <f t="shared" si="36"/>
        <v>92.12053867233962</v>
      </c>
    </row>
    <row r="283" spans="1:8" ht="12.75">
      <c r="A283" s="43">
        <f t="shared" si="37"/>
        <v>4.16015625</v>
      </c>
      <c r="B283" s="44">
        <f t="shared" si="31"/>
        <v>4.16015625</v>
      </c>
      <c r="C283" s="45">
        <f t="shared" si="32"/>
        <v>852</v>
      </c>
      <c r="D283" s="45">
        <f t="shared" si="33"/>
        <v>290.36956729339346</v>
      </c>
      <c r="E283" s="45"/>
      <c r="F283" s="46">
        <f t="shared" si="34"/>
        <v>2542.2511899578926</v>
      </c>
      <c r="G283" s="44">
        <f t="shared" si="35"/>
        <v>706.1808866643593</v>
      </c>
      <c r="H283" s="46">
        <f t="shared" si="36"/>
        <v>93.41360242358598</v>
      </c>
    </row>
    <row r="284" spans="1:8" ht="12.75">
      <c r="A284" s="43">
        <f t="shared" si="37"/>
        <v>4.1796875</v>
      </c>
      <c r="B284" s="44">
        <f t="shared" si="31"/>
        <v>4.1796875</v>
      </c>
      <c r="C284" s="45">
        <f t="shared" si="32"/>
        <v>856</v>
      </c>
      <c r="D284" s="45">
        <f t="shared" si="33"/>
        <v>294.4334275638762</v>
      </c>
      <c r="E284" s="45"/>
      <c r="F284" s="46">
        <f t="shared" si="34"/>
        <v>2577.8312051253165</v>
      </c>
      <c r="G284" s="44">
        <f t="shared" si="35"/>
        <v>716.0642242187726</v>
      </c>
      <c r="H284" s="46">
        <f t="shared" si="36"/>
        <v>94.72097024160634</v>
      </c>
    </row>
    <row r="285" spans="1:8" ht="12.75">
      <c r="A285" s="43">
        <f t="shared" si="37"/>
        <v>4.19921875</v>
      </c>
      <c r="B285" s="44">
        <f t="shared" si="31"/>
        <v>4.19921875</v>
      </c>
      <c r="C285" s="45">
        <f t="shared" si="32"/>
        <v>860</v>
      </c>
      <c r="D285" s="45">
        <f t="shared" si="33"/>
        <v>298.5421082720527</v>
      </c>
      <c r="E285" s="45"/>
      <c r="F285" s="46">
        <f t="shared" si="34"/>
        <v>2613.8036333549067</v>
      </c>
      <c r="G285" s="44">
        <f t="shared" si="35"/>
        <v>726.0565654016526</v>
      </c>
      <c r="H285" s="46">
        <f t="shared" si="36"/>
        <v>96.04275705878767</v>
      </c>
    </row>
    <row r="286" spans="1:8" ht="12.75">
      <c r="A286" s="43">
        <f t="shared" si="37"/>
        <v>4.21875</v>
      </c>
      <c r="B286" s="44">
        <f t="shared" si="31"/>
        <v>4.21875</v>
      </c>
      <c r="C286" s="45">
        <f t="shared" si="32"/>
        <v>864</v>
      </c>
      <c r="D286" s="45">
        <f t="shared" si="33"/>
        <v>302.6959295958844</v>
      </c>
      <c r="E286" s="45"/>
      <c r="F286" s="46">
        <f t="shared" si="34"/>
        <v>2650.1712778770807</v>
      </c>
      <c r="G286" s="44">
        <f t="shared" si="35"/>
        <v>736.158688888116</v>
      </c>
      <c r="H286" s="46">
        <f t="shared" si="36"/>
        <v>97.37906587826863</v>
      </c>
    </row>
    <row r="287" spans="1:8" ht="12.75">
      <c r="A287" s="43">
        <f t="shared" si="37"/>
        <v>4.23828125</v>
      </c>
      <c r="B287" s="44">
        <f t="shared" si="31"/>
        <v>4.23828125</v>
      </c>
      <c r="C287" s="45">
        <f t="shared" si="32"/>
        <v>868</v>
      </c>
      <c r="D287" s="45">
        <f t="shared" si="33"/>
        <v>306.8951703767278</v>
      </c>
      <c r="E287" s="45"/>
      <c r="F287" s="46">
        <f t="shared" si="34"/>
        <v>2686.936580010937</v>
      </c>
      <c r="G287" s="44">
        <f t="shared" si="35"/>
        <v>746.3712728223572</v>
      </c>
      <c r="H287" s="46">
        <f t="shared" si="36"/>
        <v>98.7299864049582</v>
      </c>
    </row>
    <row r="288" spans="1:8" ht="12.75">
      <c r="A288" s="43">
        <f t="shared" si="37"/>
        <v>4.2578125</v>
      </c>
      <c r="B288" s="44">
        <f t="shared" si="31"/>
        <v>4.2578125</v>
      </c>
      <c r="C288" s="45">
        <f t="shared" si="32"/>
        <v>872</v>
      </c>
      <c r="D288" s="45">
        <f t="shared" si="33"/>
        <v>311.14006364930736</v>
      </c>
      <c r="E288" s="45"/>
      <c r="F288" s="46">
        <f t="shared" si="34"/>
        <v>2724.1015800281593</v>
      </c>
      <c r="G288" s="44">
        <f t="shared" si="35"/>
        <v>756.6948839465113</v>
      </c>
      <c r="H288" s="46">
        <f t="shared" si="36"/>
        <v>100.09559360750173</v>
      </c>
    </row>
    <row r="289" spans="1:8" ht="12.75">
      <c r="A289" s="43">
        <f t="shared" si="37"/>
        <v>4.27734375</v>
      </c>
      <c r="B289" s="44">
        <f t="shared" si="31"/>
        <v>4.27734375</v>
      </c>
      <c r="C289" s="45">
        <f t="shared" si="32"/>
        <v>876</v>
      </c>
      <c r="D289" s="45">
        <f t="shared" si="33"/>
        <v>315.4307919516663</v>
      </c>
      <c r="E289" s="45"/>
      <c r="F289" s="46">
        <f t="shared" si="34"/>
        <v>2761.667876090571</v>
      </c>
      <c r="G289" s="44">
        <f t="shared" si="35"/>
        <v>767.1299661944181</v>
      </c>
      <c r="H289" s="46">
        <f t="shared" si="36"/>
        <v>101.47594620946431</v>
      </c>
    </row>
    <row r="290" spans="1:8" ht="12.75">
      <c r="A290" s="43">
        <f t="shared" si="37"/>
        <v>4.296875</v>
      </c>
      <c r="B290" s="44">
        <f t="shared" si="31"/>
        <v>4.296875</v>
      </c>
      <c r="C290" s="45">
        <f t="shared" si="32"/>
        <v>880</v>
      </c>
      <c r="D290" s="45">
        <f t="shared" si="33"/>
        <v>319.7674824090626</v>
      </c>
      <c r="E290" s="45"/>
      <c r="F290" s="46">
        <f t="shared" si="34"/>
        <v>2799.6365812085387</v>
      </c>
      <c r="G290" s="44">
        <f t="shared" si="35"/>
        <v>777.6768287356243</v>
      </c>
      <c r="H290" s="46">
        <f t="shared" si="36"/>
        <v>102.87108510779125</v>
      </c>
    </row>
    <row r="291" spans="1:8" ht="12.75">
      <c r="A291" s="43">
        <f t="shared" si="37"/>
        <v>4.31640625</v>
      </c>
      <c r="B291" s="44">
        <f t="shared" si="31"/>
        <v>4.31640625</v>
      </c>
      <c r="C291" s="45">
        <f t="shared" si="32"/>
        <v>884</v>
      </c>
      <c r="D291" s="45">
        <f t="shared" si="33"/>
        <v>324.15020158623054</v>
      </c>
      <c r="E291" s="45"/>
      <c r="F291" s="46">
        <f t="shared" si="34"/>
        <v>2838.008278171356</v>
      </c>
      <c r="G291" s="44">
        <f t="shared" si="35"/>
        <v>788.3356334560451</v>
      </c>
      <c r="H291" s="46">
        <f t="shared" si="36"/>
        <v>104.28103171675016</v>
      </c>
    </row>
    <row r="292" spans="1:8" ht="12.75">
      <c r="A292" s="43">
        <f t="shared" si="37"/>
        <v>4.3359375</v>
      </c>
      <c r="B292" s="44">
        <f t="shared" si="31"/>
        <v>4.3359375</v>
      </c>
      <c r="C292" s="45">
        <f t="shared" si="32"/>
        <v>888</v>
      </c>
      <c r="D292" s="45">
        <f t="shared" si="33"/>
        <v>328.5789501021486</v>
      </c>
      <c r="E292" s="45"/>
      <c r="F292" s="46">
        <f t="shared" si="34"/>
        <v>2876.7829723983195</v>
      </c>
      <c r="G292" s="44">
        <f t="shared" si="35"/>
        <v>799.1063818610405</v>
      </c>
      <c r="H292" s="46">
        <f t="shared" si="36"/>
        <v>105.70578623547013</v>
      </c>
    </row>
    <row r="293" spans="1:8" ht="12.75">
      <c r="A293" s="43">
        <f t="shared" si="37"/>
        <v>4.35546875</v>
      </c>
      <c r="B293" s="44">
        <f t="shared" si="31"/>
        <v>4.35546875</v>
      </c>
      <c r="C293" s="45">
        <f t="shared" si="32"/>
        <v>892</v>
      </c>
      <c r="D293" s="45">
        <f t="shared" si="33"/>
        <v>333.0536570016285</v>
      </c>
      <c r="E293" s="45"/>
      <c r="F293" s="46">
        <f t="shared" si="34"/>
        <v>2915.960042660718</v>
      </c>
      <c r="G293" s="44">
        <f t="shared" si="35"/>
        <v>809.9889013870794</v>
      </c>
      <c r="H293" s="46">
        <f t="shared" si="36"/>
        <v>107.1453258372485</v>
      </c>
    </row>
    <row r="294" spans="1:8" ht="12.75">
      <c r="A294" s="43">
        <f t="shared" si="37"/>
        <v>4.375</v>
      </c>
      <c r="B294" s="44">
        <f t="shared" si="31"/>
        <v>4.375</v>
      </c>
      <c r="C294" s="45">
        <f t="shared" si="32"/>
        <v>896</v>
      </c>
      <c r="D294" s="45">
        <f t="shared" si="33"/>
        <v>337.57417387725553</v>
      </c>
      <c r="E294" s="45"/>
      <c r="F294" s="46">
        <f t="shared" si="34"/>
        <v>2955.5381896180934</v>
      </c>
      <c r="G294" s="44">
        <f t="shared" si="35"/>
        <v>820.9828311062565</v>
      </c>
      <c r="H294" s="46">
        <f t="shared" si="36"/>
        <v>108.59960277854468</v>
      </c>
    </row>
    <row r="295" spans="1:8" ht="12.75">
      <c r="A295" s="43">
        <f t="shared" si="37"/>
        <v>4.39453125</v>
      </c>
      <c r="B295" s="44">
        <f t="shared" si="31"/>
        <v>4.39453125</v>
      </c>
      <c r="C295" s="45">
        <f t="shared" si="32"/>
        <v>900</v>
      </c>
      <c r="D295" s="45">
        <f t="shared" si="33"/>
        <v>342.14026873622794</v>
      </c>
      <c r="E295" s="45"/>
      <c r="F295" s="46">
        <f t="shared" si="34"/>
        <v>2995.5153821210333</v>
      </c>
      <c r="G295" s="44">
        <f t="shared" si="35"/>
        <v>832.0876068104014</v>
      </c>
      <c r="H295" s="46">
        <f t="shared" si="36"/>
        <v>110.06854242590606</v>
      </c>
    </row>
    <row r="296" spans="1:8" ht="12.75">
      <c r="A296" s="43">
        <f t="shared" si="37"/>
        <v>4.4140625</v>
      </c>
      <c r="B296" s="44">
        <f t="shared" si="31"/>
        <v>4.4140625</v>
      </c>
      <c r="C296" s="45">
        <f t="shared" si="32"/>
        <v>904</v>
      </c>
      <c r="D296" s="45">
        <f t="shared" si="33"/>
        <v>346.7516196058139</v>
      </c>
      <c r="E296" s="45"/>
      <c r="F296" s="46">
        <f t="shared" si="34"/>
        <v>3035.888801225498</v>
      </c>
      <c r="G296" s="44">
        <f t="shared" si="35"/>
        <v>843.3024454595025</v>
      </c>
      <c r="H296" s="46">
        <f t="shared" si="36"/>
        <v>111.55204119880572</v>
      </c>
    </row>
    <row r="297" spans="1:8" ht="12.75">
      <c r="A297" s="43">
        <f t="shared" si="37"/>
        <v>4.43359375</v>
      </c>
      <c r="B297" s="44">
        <f t="shared" si="31"/>
        <v>4.43359375</v>
      </c>
      <c r="C297" s="45">
        <f t="shared" si="32"/>
        <v>908</v>
      </c>
      <c r="D297" s="45">
        <f t="shared" si="33"/>
        <v>351.407807871124</v>
      </c>
      <c r="E297" s="45"/>
      <c r="F297" s="46">
        <f t="shared" si="34"/>
        <v>3076.6547818635177</v>
      </c>
      <c r="G297" s="44">
        <f t="shared" si="35"/>
        <v>854.6263289791226</v>
      </c>
      <c r="H297" s="46">
        <f t="shared" si="36"/>
        <v>113.04996442636478</v>
      </c>
    </row>
    <row r="298" spans="1:8" ht="12.75">
      <c r="A298" s="43">
        <f t="shared" si="37"/>
        <v>4.453125</v>
      </c>
      <c r="B298" s="44">
        <f t="shared" si="31"/>
        <v>4.453125</v>
      </c>
      <c r="C298" s="45">
        <f t="shared" si="32"/>
        <v>912</v>
      </c>
      <c r="D298" s="45">
        <f t="shared" si="33"/>
        <v>356.1083113393464</v>
      </c>
      <c r="E298" s="45"/>
      <c r="F298" s="46">
        <f t="shared" si="34"/>
        <v>3117.8087521189996</v>
      </c>
      <c r="G298" s="44">
        <f t="shared" si="35"/>
        <v>866.0579873925684</v>
      </c>
      <c r="H298" s="46">
        <f t="shared" si="36"/>
        <v>114.56214411607567</v>
      </c>
    </row>
    <row r="299" spans="1:8" ht="12.75">
      <c r="A299" s="43">
        <f t="shared" si="37"/>
        <v>4.47265625</v>
      </c>
      <c r="B299" s="44">
        <f t="shared" si="31"/>
        <v>4.47265625</v>
      </c>
      <c r="C299" s="45">
        <f t="shared" si="32"/>
        <v>916</v>
      </c>
      <c r="D299" s="45">
        <f t="shared" si="33"/>
        <v>360.85249702390615</v>
      </c>
      <c r="E299" s="45"/>
      <c r="F299" s="46">
        <f t="shared" si="34"/>
        <v>3159.345170051416</v>
      </c>
      <c r="G299" s="44">
        <f t="shared" si="35"/>
        <v>877.5958812719144</v>
      </c>
      <c r="H299" s="46">
        <f t="shared" si="36"/>
        <v>116.08837663242389</v>
      </c>
    </row>
    <row r="300" spans="1:8" ht="12.75">
      <c r="A300" s="43">
        <f t="shared" si="37"/>
        <v>4.4921875</v>
      </c>
      <c r="B300" s="44">
        <f t="shared" si="31"/>
        <v>4.4921875</v>
      </c>
      <c r="C300" s="45">
        <f t="shared" si="32"/>
        <v>920</v>
      </c>
      <c r="D300" s="45">
        <f t="shared" si="33"/>
        <v>365.6396136423764</v>
      </c>
      <c r="E300" s="45"/>
      <c r="F300" s="46">
        <f t="shared" si="34"/>
        <v>3201.2574580133164</v>
      </c>
      <c r="G300" s="44">
        <f t="shared" si="35"/>
        <v>889.2381834928673</v>
      </c>
      <c r="H300" s="46">
        <f t="shared" si="36"/>
        <v>117.6284202834215</v>
      </c>
    </row>
    <row r="301" spans="1:8" ht="12.75">
      <c r="A301" s="43">
        <f t="shared" si="37"/>
        <v>4.51171875</v>
      </c>
      <c r="B301" s="44">
        <f t="shared" si="31"/>
        <v>4.51171875</v>
      </c>
      <c r="C301" s="45">
        <f t="shared" si="32"/>
        <v>924</v>
      </c>
      <c r="D301" s="45">
        <f t="shared" si="33"/>
        <v>370.46878382161185</v>
      </c>
      <c r="E301" s="45"/>
      <c r="F301" s="46">
        <f t="shared" si="34"/>
        <v>3243.537934404514</v>
      </c>
      <c r="G301" s="44">
        <f t="shared" si="35"/>
        <v>900.9827602775956</v>
      </c>
      <c r="H301" s="46">
        <f t="shared" si="36"/>
        <v>119.18199281295293</v>
      </c>
    </row>
    <row r="302" spans="1:8" ht="12.75">
      <c r="A302" s="43">
        <f t="shared" si="37"/>
        <v>4.53125</v>
      </c>
      <c r="B302" s="44">
        <f t="shared" si="31"/>
        <v>4.53125</v>
      </c>
      <c r="C302" s="45">
        <f t="shared" si="32"/>
        <v>928</v>
      </c>
      <c r="D302" s="45">
        <f t="shared" si="33"/>
        <v>375.33899600400315</v>
      </c>
      <c r="E302" s="45"/>
      <c r="F302" s="46">
        <f t="shared" si="34"/>
        <v>3286.1777428095093</v>
      </c>
      <c r="G302" s="44">
        <f t="shared" si="35"/>
        <v>912.8271515106809</v>
      </c>
      <c r="H302" s="46">
        <f t="shared" si="36"/>
        <v>120.74876879696892</v>
      </c>
    </row>
    <row r="303" spans="1:8" ht="12.75">
      <c r="A303" s="43">
        <f t="shared" si="37"/>
        <v>4.55078125</v>
      </c>
      <c r="B303" s="44">
        <f t="shared" si="31"/>
        <v>4.55078125</v>
      </c>
      <c r="C303" s="45">
        <f t="shared" si="32"/>
        <v>932</v>
      </c>
      <c r="D303" s="45">
        <f t="shared" si="33"/>
        <v>380.24909604798705</v>
      </c>
      <c r="E303" s="45"/>
      <c r="F303" s="46">
        <f t="shared" si="34"/>
        <v>3329.1667784580613</v>
      </c>
      <c r="G303" s="44">
        <f t="shared" si="35"/>
        <v>924.7685503114984</v>
      </c>
      <c r="H303" s="46">
        <f t="shared" si="36"/>
        <v>122.32837694132138</v>
      </c>
    </row>
    <row r="304" spans="1:8" ht="12.75">
      <c r="A304" s="43">
        <f t="shared" si="37"/>
        <v>4.5703125</v>
      </c>
      <c r="B304" s="44">
        <f t="shared" si="31"/>
        <v>4.5703125</v>
      </c>
      <c r="C304" s="45">
        <f t="shared" si="32"/>
        <v>936</v>
      </c>
      <c r="D304" s="45">
        <f t="shared" si="33"/>
        <v>385.1977785163974</v>
      </c>
      <c r="E304" s="45"/>
      <c r="F304" s="46">
        <f t="shared" si="34"/>
        <v>3372.4936119527306</v>
      </c>
      <c r="G304" s="44">
        <f t="shared" si="35"/>
        <v>936.8037818474237</v>
      </c>
      <c r="H304" s="46">
        <f t="shared" si="36"/>
        <v>123.92039727917438</v>
      </c>
    </row>
    <row r="305" spans="1:8" ht="12.75">
      <c r="A305" s="43">
        <f t="shared" si="37"/>
        <v>4.58984375</v>
      </c>
      <c r="B305" s="44">
        <f t="shared" si="31"/>
        <v>4.58984375</v>
      </c>
      <c r="C305" s="45">
        <f t="shared" si="32"/>
        <v>940</v>
      </c>
      <c r="D305" s="45">
        <f t="shared" si="33"/>
        <v>390.1835776459788</v>
      </c>
      <c r="E305" s="45"/>
      <c r="F305" s="46">
        <f t="shared" si="34"/>
        <v>3416.145410204929</v>
      </c>
      <c r="G305" s="44">
        <f t="shared" si="35"/>
        <v>948.9292813716236</v>
      </c>
      <c r="H305" s="46">
        <f t="shared" si="36"/>
        <v>125.52435826584343</v>
      </c>
    </row>
    <row r="306" spans="1:8" ht="12.75">
      <c r="A306" s="43">
        <f t="shared" si="37"/>
        <v>4.609375</v>
      </c>
      <c r="B306" s="44">
        <f t="shared" si="31"/>
        <v>4.609375</v>
      </c>
      <c r="C306" s="45">
        <f t="shared" si="32"/>
        <v>944</v>
      </c>
      <c r="D306" s="45">
        <f t="shared" si="33"/>
        <v>395.2048579916893</v>
      </c>
      <c r="E306" s="45"/>
      <c r="F306" s="46">
        <f t="shared" si="34"/>
        <v>3460.107854523677</v>
      </c>
      <c r="G306" s="44">
        <f t="shared" si="35"/>
        <v>961.1410714699341</v>
      </c>
      <c r="H306" s="46">
        <f t="shared" si="36"/>
        <v>127.13973376901257</v>
      </c>
    </row>
    <row r="307" spans="1:8" ht="12.75">
      <c r="A307" s="43">
        <f t="shared" si="37"/>
        <v>4.62890625</v>
      </c>
      <c r="B307" s="44">
        <f t="shared" si="31"/>
        <v>4.62890625</v>
      </c>
      <c r="C307" s="45">
        <f t="shared" si="32"/>
        <v>948</v>
      </c>
      <c r="D307" s="45">
        <f t="shared" si="33"/>
        <v>400.25980473850547</v>
      </c>
      <c r="E307" s="45"/>
      <c r="F307" s="46">
        <f t="shared" si="34"/>
        <v>3504.3650557932656</v>
      </c>
      <c r="G307" s="44">
        <f t="shared" si="35"/>
        <v>973.4347384990992</v>
      </c>
      <c r="H307" s="46">
        <f t="shared" si="36"/>
        <v>128.76593995198476</v>
      </c>
    </row>
    <row r="308" spans="1:8" ht="12.75">
      <c r="A308" s="43">
        <f t="shared" si="37"/>
        <v>4.6484375</v>
      </c>
      <c r="B308" s="44">
        <f t="shared" si="31"/>
        <v>4.6484375</v>
      </c>
      <c r="C308" s="45">
        <f t="shared" si="32"/>
        <v>952</v>
      </c>
      <c r="D308" s="45">
        <f t="shared" si="33"/>
        <v>405.34641367434955</v>
      </c>
      <c r="E308" s="45"/>
      <c r="F308" s="46">
        <f t="shared" si="34"/>
        <v>3548.8994666839703</v>
      </c>
      <c r="G308" s="44">
        <f t="shared" si="35"/>
        <v>985.8054082008582</v>
      </c>
      <c r="H308" s="46">
        <f t="shared" si="36"/>
        <v>130.40233204791366</v>
      </c>
    </row>
    <row r="309" spans="1:8" ht="12.75">
      <c r="A309" s="43">
        <f t="shared" si="37"/>
        <v>4.66796875</v>
      </c>
      <c r="B309" s="44">
        <f t="shared" si="31"/>
        <v>4.66796875</v>
      </c>
      <c r="C309" s="45">
        <f t="shared" si="32"/>
        <v>956</v>
      </c>
      <c r="D309" s="45">
        <f t="shared" si="33"/>
        <v>410.4624808170491</v>
      </c>
      <c r="E309" s="45"/>
      <c r="F309" s="46">
        <f t="shared" si="34"/>
        <v>3593.691790833734</v>
      </c>
      <c r="G309" s="44">
        <f t="shared" si="35"/>
        <v>998.2477204746353</v>
      </c>
      <c r="H309" s="46">
        <f t="shared" si="36"/>
        <v>132.04820102273504</v>
      </c>
    </row>
    <row r="310" spans="1:8" ht="12.75">
      <c r="A310" s="43">
        <f t="shared" si="37"/>
        <v>4.6875</v>
      </c>
      <c r="B310" s="44">
        <f t="shared" si="31"/>
        <v>4.6875</v>
      </c>
      <c r="C310" s="45">
        <f t="shared" si="32"/>
        <v>960</v>
      </c>
      <c r="D310" s="45">
        <f t="shared" si="33"/>
        <v>415.6055916888979</v>
      </c>
      <c r="E310" s="45"/>
      <c r="F310" s="46">
        <f t="shared" si="34"/>
        <v>3638.720888944528</v>
      </c>
      <c r="G310" s="44">
        <f t="shared" si="35"/>
        <v>1010.7558032931956</v>
      </c>
      <c r="H310" s="46">
        <f t="shared" si="36"/>
        <v>133.70277012473002</v>
      </c>
    </row>
    <row r="311" spans="1:8" ht="12.75">
      <c r="A311" s="43">
        <f t="shared" si="37"/>
        <v>4.70703125</v>
      </c>
      <c r="B311" s="44">
        <f t="shared" si="31"/>
        <v>4.70703125</v>
      </c>
      <c r="C311" s="45">
        <f t="shared" si="32"/>
        <v>964</v>
      </c>
      <c r="D311" s="45">
        <f t="shared" si="33"/>
        <v>420.77311023062305</v>
      </c>
      <c r="E311" s="45"/>
      <c r="F311" s="46">
        <f t="shared" si="34"/>
        <v>3683.9636817216247</v>
      </c>
      <c r="G311" s="44">
        <f t="shared" si="35"/>
        <v>1023.323245741332</v>
      </c>
      <c r="H311" s="46">
        <f t="shared" si="36"/>
        <v>135.36519131808285</v>
      </c>
    </row>
    <row r="312" spans="1:8" ht="12.75">
      <c r="A312" s="43">
        <f t="shared" si="37"/>
        <v>4.7265625</v>
      </c>
      <c r="B312" s="44">
        <f t="shared" si="31"/>
        <v>4.7265625</v>
      </c>
      <c r="C312" s="45">
        <f t="shared" si="32"/>
        <v>968</v>
      </c>
      <c r="D312" s="45">
        <f t="shared" si="33"/>
        <v>425.9621673494409</v>
      </c>
      <c r="E312" s="45"/>
      <c r="F312" s="46">
        <f t="shared" si="34"/>
        <v>3729.395049609241</v>
      </c>
      <c r="G312" s="44">
        <f t="shared" si="35"/>
        <v>1035.9430701646547</v>
      </c>
      <c r="H312" s="46">
        <f t="shared" si="36"/>
        <v>137.0345415987228</v>
      </c>
    </row>
    <row r="313" spans="1:8" ht="12.75">
      <c r="A313" s="43">
        <f t="shared" si="37"/>
        <v>4.74609375</v>
      </c>
      <c r="B313" s="44">
        <f t="shared" si="31"/>
        <v>4.74609375</v>
      </c>
      <c r="C313" s="45">
        <f t="shared" si="32"/>
        <v>972</v>
      </c>
      <c r="D313" s="45">
        <f t="shared" si="33"/>
        <v>431.16964909249566</v>
      </c>
      <c r="E313" s="45"/>
      <c r="F313" s="46">
        <f t="shared" si="34"/>
        <v>3774.9877292463207</v>
      </c>
      <c r="G313" s="44">
        <f t="shared" si="35"/>
        <v>1048.6077034073085</v>
      </c>
      <c r="H313" s="46">
        <f t="shared" si="36"/>
        <v>138.70981918964986</v>
      </c>
    </row>
    <row r="314" spans="1:8" ht="12.75">
      <c r="A314" s="43">
        <f t="shared" si="37"/>
        <v>4.765625</v>
      </c>
      <c r="B314" s="44">
        <f t="shared" si="31"/>
        <v>4.765625</v>
      </c>
      <c r="C314" s="45">
        <f t="shared" si="32"/>
        <v>976</v>
      </c>
      <c r="D314" s="45">
        <f t="shared" si="33"/>
        <v>436.392184439528</v>
      </c>
      <c r="E314" s="45"/>
      <c r="F314" s="46">
        <f t="shared" si="34"/>
        <v>3820.7122065885856</v>
      </c>
      <c r="G314" s="44">
        <f t="shared" si="35"/>
        <v>1061.3089471236542</v>
      </c>
      <c r="H314" s="46">
        <f t="shared" si="36"/>
        <v>140.38993961376394</v>
      </c>
    </row>
    <row r="315" spans="1:8" ht="12.75">
      <c r="A315" s="43">
        <f t="shared" si="37"/>
        <v>4.78515625</v>
      </c>
      <c r="B315" s="44">
        <f t="shared" si="31"/>
        <v>4.78515625</v>
      </c>
      <c r="C315" s="45">
        <f t="shared" si="32"/>
        <v>980</v>
      </c>
      <c r="D315" s="45">
        <f t="shared" si="33"/>
        <v>441.6261327070264</v>
      </c>
      <c r="E315" s="45"/>
      <c r="F315" s="46">
        <f t="shared" si="34"/>
        <v>3866.536606629039</v>
      </c>
      <c r="G315" s="44">
        <f t="shared" si="35"/>
        <v>1074.0379471450744</v>
      </c>
      <c r="H315" s="46">
        <f t="shared" si="36"/>
        <v>142.07373164170636</v>
      </c>
    </row>
    <row r="316" spans="1:8" ht="12.75">
      <c r="A316" s="43">
        <f t="shared" si="37"/>
        <v>4.8046875</v>
      </c>
      <c r="B316" s="44">
        <f t="shared" si="31"/>
        <v>4.8046875</v>
      </c>
      <c r="C316" s="45">
        <f t="shared" si="32"/>
        <v>984</v>
      </c>
      <c r="D316" s="45">
        <f t="shared" si="33"/>
        <v>446.86757055699167</v>
      </c>
      <c r="E316" s="45"/>
      <c r="F316" s="46">
        <f t="shared" si="34"/>
        <v>3912.426579656759</v>
      </c>
      <c r="G316" s="44">
        <f t="shared" si="35"/>
        <v>1086.7851618851944</v>
      </c>
      <c r="H316" s="46">
        <f t="shared" si="36"/>
        <v>143.7599331125026</v>
      </c>
    </row>
    <row r="317" spans="1:8" ht="12.75">
      <c r="A317" s="43">
        <f t="shared" si="37"/>
        <v>4.82421875</v>
      </c>
      <c r="B317" s="44">
        <f t="shared" si="31"/>
        <v>4.82421875</v>
      </c>
      <c r="C317" s="45">
        <f t="shared" si="32"/>
        <v>988</v>
      </c>
      <c r="D317" s="45">
        <f t="shared" si="33"/>
        <v>452.1122786024706</v>
      </c>
      <c r="E317" s="45"/>
      <c r="F317" s="46">
        <f t="shared" si="34"/>
        <v>3958.3451839853196</v>
      </c>
      <c r="G317" s="44">
        <f t="shared" si="35"/>
        <v>1099.5403297644432</v>
      </c>
      <c r="H317" s="46">
        <f t="shared" si="36"/>
        <v>145.44718662448355</v>
      </c>
    </row>
    <row r="318" spans="1:8" ht="12.75">
      <c r="A318" s="43">
        <f t="shared" si="37"/>
        <v>4.84375</v>
      </c>
      <c r="B318" s="44">
        <f t="shared" si="31"/>
        <v>4.84375</v>
      </c>
      <c r="C318" s="45">
        <f t="shared" si="32"/>
        <v>992</v>
      </c>
      <c r="D318" s="45">
        <f t="shared" si="33"/>
        <v>457.3557276028252</v>
      </c>
      <c r="E318" s="45"/>
      <c r="F318" s="46">
        <f t="shared" si="34"/>
        <v>4004.2527650892507</v>
      </c>
      <c r="G318" s="44">
        <f t="shared" si="35"/>
        <v>1112.292435636848</v>
      </c>
      <c r="H318" s="46">
        <f t="shared" si="36"/>
        <v>147.13403509422196</v>
      </c>
    </row>
    <row r="319" spans="1:8" ht="12.75">
      <c r="A319" s="43">
        <f t="shared" si="37"/>
        <v>4.86328125</v>
      </c>
      <c r="B319" s="44">
        <f t="shared" si="31"/>
        <v>4.86328125</v>
      </c>
      <c r="C319" s="45">
        <f t="shared" si="32"/>
        <v>996</v>
      </c>
      <c r="D319" s="45">
        <f t="shared" si="33"/>
        <v>462.59306424116454</v>
      </c>
      <c r="E319" s="45"/>
      <c r="F319" s="46">
        <f t="shared" si="34"/>
        <v>4050.1068310822443</v>
      </c>
      <c r="G319" s="44">
        <f t="shared" si="35"/>
        <v>1125.0296762006471</v>
      </c>
      <c r="H319" s="46">
        <f t="shared" si="36"/>
        <v>148.81891718104885</v>
      </c>
    </row>
    <row r="320" spans="1:8" ht="12.75">
      <c r="A320" s="43">
        <f t="shared" si="37"/>
        <v>4.8828125</v>
      </c>
      <c r="B320" s="44">
        <f t="shared" si="31"/>
        <v>4.8828125</v>
      </c>
      <c r="C320" s="45">
        <f t="shared" si="32"/>
        <v>1000</v>
      </c>
      <c r="D320" s="45">
        <f t="shared" si="33"/>
        <v>467.81909647640555</v>
      </c>
      <c r="E320" s="45"/>
      <c r="F320" s="46">
        <f t="shared" si="34"/>
        <v>4095.861924471131</v>
      </c>
      <c r="G320" s="44">
        <f t="shared" si="35"/>
        <v>1137.7394243743945</v>
      </c>
      <c r="H320" s="46">
        <f t="shared" si="36"/>
        <v>150.50016257472464</v>
      </c>
    </row>
    <row r="321" spans="1:8" ht="12.75">
      <c r="A321" s="43">
        <f t="shared" si="37"/>
        <v>4.90234375</v>
      </c>
      <c r="B321" s="44">
        <f t="shared" si="31"/>
        <v>4.90234375</v>
      </c>
      <c r="C321" s="45">
        <f t="shared" si="32"/>
        <v>1004</v>
      </c>
      <c r="D321" s="45">
        <f t="shared" si="33"/>
        <v>473.028278462224</v>
      </c>
      <c r="E321" s="45"/>
      <c r="F321" s="46">
        <f t="shared" si="34"/>
        <v>4141.469490117888</v>
      </c>
      <c r="G321" s="44">
        <f t="shared" si="35"/>
        <v>1150.4081926197398</v>
      </c>
      <c r="H321" s="46">
        <f t="shared" si="36"/>
        <v>152.1759871437769</v>
      </c>
    </row>
    <row r="322" spans="1:8" ht="12.75">
      <c r="A322" s="43">
        <f t="shared" si="37"/>
        <v>4.921875</v>
      </c>
      <c r="B322" s="44">
        <f t="shared" si="31"/>
        <v>4.921875</v>
      </c>
      <c r="C322" s="45">
        <f t="shared" si="32"/>
        <v>1008</v>
      </c>
      <c r="D322" s="45">
        <f t="shared" si="33"/>
        <v>478.21469502562076</v>
      </c>
      <c r="E322" s="45"/>
      <c r="F322" s="46">
        <f t="shared" si="34"/>
        <v>4186.877739345985</v>
      </c>
      <c r="G322" s="44">
        <f t="shared" si="35"/>
        <v>1163.0215951931907</v>
      </c>
      <c r="H322" s="46">
        <f t="shared" si="36"/>
        <v>153.8444879421637</v>
      </c>
    </row>
    <row r="323" spans="1:8" ht="12.75">
      <c r="A323" s="43">
        <f t="shared" si="37"/>
        <v>4.94140625</v>
      </c>
      <c r="B323" s="44">
        <f t="shared" si="31"/>
        <v>4.94140625</v>
      </c>
      <c r="C323" s="45">
        <f t="shared" si="32"/>
        <v>1012</v>
      </c>
      <c r="D323" s="45">
        <f t="shared" si="33"/>
        <v>483.37204569700685</v>
      </c>
      <c r="E323" s="45"/>
      <c r="F323" s="46">
        <f t="shared" si="34"/>
        <v>4232.031510120157</v>
      </c>
      <c r="G323" s="44">
        <f t="shared" si="35"/>
        <v>1175.5643093071615</v>
      </c>
      <c r="H323" s="46">
        <f t="shared" si="36"/>
        <v>155.50363807165743</v>
      </c>
    </row>
    <row r="324" spans="1:8" ht="12.75">
      <c r="A324" s="43">
        <f t="shared" si="37"/>
        <v>4.9609375</v>
      </c>
      <c r="B324" s="44">
        <f t="shared" si="31"/>
        <v>4.9609375</v>
      </c>
      <c r="C324" s="45">
        <f t="shared" si="32"/>
        <v>1016</v>
      </c>
      <c r="D324" s="45">
        <f t="shared" si="33"/>
        <v>488.49362828394294</v>
      </c>
      <c r="E324" s="45"/>
      <c r="F324" s="46">
        <f t="shared" si="34"/>
        <v>4276.872123230793</v>
      </c>
      <c r="G324" s="44">
        <f t="shared" si="35"/>
        <v>1188.0200351811916</v>
      </c>
      <c r="H324" s="46">
        <f t="shared" si="36"/>
        <v>157.15128139742026</v>
      </c>
    </row>
    <row r="325" spans="1:8" ht="12.75">
      <c r="A325" s="43">
        <f t="shared" si="37"/>
        <v>4.98046875</v>
      </c>
      <c r="B325" s="44">
        <f t="shared" si="31"/>
        <v>4.98046875</v>
      </c>
      <c r="C325" s="45">
        <f t="shared" si="32"/>
        <v>1020</v>
      </c>
      <c r="D325" s="45">
        <f t="shared" si="33"/>
        <v>493.5723219817019</v>
      </c>
      <c r="E325" s="45"/>
      <c r="F325" s="46">
        <f t="shared" si="34"/>
        <v>4321.337234423088</v>
      </c>
      <c r="G325" s="44">
        <f t="shared" si="35"/>
        <v>1200.3714549667104</v>
      </c>
      <c r="H325" s="46">
        <f t="shared" si="36"/>
        <v>158.78512711457242</v>
      </c>
    </row>
    <row r="326" spans="1:8" ht="12.75">
      <c r="A326" s="43">
        <f t="shared" si="37"/>
        <v>5</v>
      </c>
      <c r="B326" s="44">
        <f t="shared" si="31"/>
        <v>5</v>
      </c>
      <c r="C326" s="45">
        <f t="shared" si="32"/>
        <v>1024</v>
      </c>
      <c r="D326" s="45">
        <f t="shared" si="33"/>
        <v>498.6005700112275</v>
      </c>
      <c r="E326" s="45"/>
      <c r="F326" s="46">
        <f t="shared" si="34"/>
        <v>4365.360682388448</v>
      </c>
      <c r="G326" s="44">
        <f t="shared" si="35"/>
        <v>1212.6001905224268</v>
      </c>
      <c r="H326" s="46">
        <f t="shared" si="36"/>
        <v>160.40274416272086</v>
      </c>
    </row>
    <row r="330" ht="18">
      <c r="B330" s="40" t="s">
        <v>31</v>
      </c>
    </row>
    <row r="332" spans="1:8" ht="15">
      <c r="A332" s="41" t="s">
        <v>4</v>
      </c>
      <c r="B332" s="42" t="s">
        <v>26</v>
      </c>
      <c r="C332" s="42" t="s">
        <v>27</v>
      </c>
      <c r="D332" s="42"/>
      <c r="E332" s="42"/>
      <c r="F332" s="42" t="s">
        <v>7</v>
      </c>
      <c r="G332" s="42" t="s">
        <v>8</v>
      </c>
      <c r="H332" s="42" t="s">
        <v>28</v>
      </c>
    </row>
    <row r="333" spans="1:8" ht="12.75">
      <c r="A333" s="43">
        <f>(5/512)</f>
        <v>0.009765625</v>
      </c>
      <c r="B333" s="44">
        <f>A333*$C$43</f>
        <v>0.009765625</v>
      </c>
      <c r="C333" s="45">
        <f>B333/5*1024</f>
        <v>2</v>
      </c>
      <c r="D333" s="45">
        <f>(-9.475184+59.921788*B333-135.60886*B333^2+166.77782*B333^3-111.50394*B333^4+44.218751*B333^5-10.131798*B333^6+1.2482716*B333^7-0.065666262*B333^8+0.00029343852*B333^9)*1.33</f>
        <v>-11.840708896524644</v>
      </c>
      <c r="E333" s="45"/>
      <c r="F333" s="46">
        <f>(D333*$H$8)*0.91</f>
        <v>-103.66808258428557</v>
      </c>
      <c r="G333" s="44">
        <f>F333*0.277777778</f>
        <v>-28.79668962978334</v>
      </c>
      <c r="H333" s="46">
        <f>F333/27.215</f>
        <v>-3.8092258895566995</v>
      </c>
    </row>
    <row r="334" spans="1:8" ht="12.75">
      <c r="A334" s="43">
        <f>(5/512)+A333</f>
        <v>0.01953125</v>
      </c>
      <c r="B334" s="44">
        <f aca="true" t="shared" si="38" ref="B334:B397">A334*$C$43</f>
        <v>0.01953125</v>
      </c>
      <c r="C334" s="45">
        <f aca="true" t="shared" si="39" ref="C334:C397">B334/5*1024</f>
        <v>4</v>
      </c>
      <c r="D334" s="45">
        <f aca="true" t="shared" si="40" ref="D334:D397">(-9.475184+59.921788*B334-135.60886*B334^2+166.77782*B334^3-111.50394*B334^4+44.218751*B334^5-10.131798*B334^6+1.2482716*B334^7-0.065666262*B334^8+0.00029343852*B334^9)*1.33</f>
        <v>-11.11260321362175</v>
      </c>
      <c r="E334" s="45"/>
      <c r="F334" s="46">
        <f aca="true" t="shared" si="41" ref="F334:F397">(D334*$H$8)*0.91</f>
        <v>-97.2933527665954</v>
      </c>
      <c r="G334" s="44">
        <f aca="true" t="shared" si="42" ref="G334:G397">F334*0.277777778</f>
        <v>-27.025931345675023</v>
      </c>
      <c r="H334" s="46">
        <f aca="true" t="shared" si="43" ref="H334:H397">F334/27.215</f>
        <v>-3.5749899969353445</v>
      </c>
    </row>
    <row r="335" spans="1:8" ht="12.75">
      <c r="A335" s="43">
        <f aca="true" t="shared" si="44" ref="A335:A398">(5/512)+A334</f>
        <v>0.029296875</v>
      </c>
      <c r="B335" s="44">
        <f t="shared" si="38"/>
        <v>0.029296875</v>
      </c>
      <c r="C335" s="45">
        <f t="shared" si="39"/>
        <v>6</v>
      </c>
      <c r="D335" s="45">
        <f t="shared" si="40"/>
        <v>-10.41648596512942</v>
      </c>
      <c r="E335" s="45"/>
      <c r="F335" s="46">
        <f t="shared" si="41"/>
        <v>-91.19868892208271</v>
      </c>
      <c r="G335" s="44">
        <f t="shared" si="42"/>
        <v>-25.33296916528935</v>
      </c>
      <c r="H335" s="46">
        <f t="shared" si="43"/>
        <v>-3.351044972334474</v>
      </c>
    </row>
    <row r="336" spans="1:8" ht="12.75">
      <c r="A336" s="43">
        <f t="shared" si="44"/>
        <v>0.0390625</v>
      </c>
      <c r="B336" s="44">
        <f t="shared" si="38"/>
        <v>0.0390625</v>
      </c>
      <c r="C336" s="45">
        <f t="shared" si="39"/>
        <v>8</v>
      </c>
      <c r="D336" s="45">
        <f t="shared" si="40"/>
        <v>-9.751196580158437</v>
      </c>
      <c r="E336" s="45"/>
      <c r="F336" s="46">
        <f t="shared" si="41"/>
        <v>-85.37392999030426</v>
      </c>
      <c r="G336" s="44">
        <f t="shared" si="42"/>
        <v>-23.71498057183428</v>
      </c>
      <c r="H336" s="46">
        <f t="shared" si="43"/>
        <v>-3.137017453253877</v>
      </c>
    </row>
    <row r="337" spans="1:8" ht="12.75">
      <c r="A337" s="43">
        <f t="shared" si="44"/>
        <v>0.048828125</v>
      </c>
      <c r="B337" s="44">
        <f t="shared" si="38"/>
        <v>0.048828125</v>
      </c>
      <c r="C337" s="45">
        <f t="shared" si="39"/>
        <v>10</v>
      </c>
      <c r="D337" s="45">
        <f t="shared" si="40"/>
        <v>-9.11560501707994</v>
      </c>
      <c r="E337" s="45"/>
      <c r="F337" s="46">
        <f t="shared" si="41"/>
        <v>-79.80918220139137</v>
      </c>
      <c r="G337" s="44">
        <f t="shared" si="42"/>
        <v>-22.16921729589964</v>
      </c>
      <c r="H337" s="46">
        <f t="shared" si="43"/>
        <v>-2.932543898636464</v>
      </c>
    </row>
    <row r="338" spans="1:8" ht="12.75">
      <c r="A338" s="43">
        <f t="shared" si="44"/>
        <v>0.05859375</v>
      </c>
      <c r="B338" s="44">
        <f t="shared" si="38"/>
        <v>0.05859375</v>
      </c>
      <c r="C338" s="45">
        <f t="shared" si="39"/>
        <v>12</v>
      </c>
      <c r="D338" s="45">
        <f t="shared" si="40"/>
        <v>-8.508611165717214</v>
      </c>
      <c r="E338" s="45"/>
      <c r="F338" s="46">
        <f t="shared" si="41"/>
        <v>-74.49481384210387</v>
      </c>
      <c r="G338" s="44">
        <f t="shared" si="42"/>
        <v>-20.693003861583254</v>
      </c>
      <c r="H338" s="46">
        <f t="shared" si="43"/>
        <v>-2.737270396549839</v>
      </c>
    </row>
    <row r="339" spans="1:8" ht="12.75">
      <c r="A339" s="43">
        <f t="shared" si="44"/>
        <v>0.068359375</v>
      </c>
      <c r="B339" s="44">
        <f t="shared" si="38"/>
        <v>0.068359375</v>
      </c>
      <c r="C339" s="45">
        <f t="shared" si="39"/>
        <v>14</v>
      </c>
      <c r="D339" s="45">
        <f t="shared" si="40"/>
        <v>-7.9291442576717</v>
      </c>
      <c r="E339" s="45"/>
      <c r="F339" s="46">
        <f t="shared" si="41"/>
        <v>-69.42145009310107</v>
      </c>
      <c r="G339" s="44">
        <f t="shared" si="42"/>
        <v>-19.283736152399506</v>
      </c>
      <c r="H339" s="46">
        <f t="shared" si="43"/>
        <v>-2.5508524744846985</v>
      </c>
    </row>
    <row r="340" spans="1:8" ht="12.75">
      <c r="A340" s="43">
        <f t="shared" si="44"/>
        <v>0.078125</v>
      </c>
      <c r="B340" s="44">
        <f t="shared" si="38"/>
        <v>0.078125</v>
      </c>
      <c r="C340" s="45">
        <f t="shared" si="39"/>
        <v>16</v>
      </c>
      <c r="D340" s="45">
        <f t="shared" si="40"/>
        <v>-7.376162284713652</v>
      </c>
      <c r="E340" s="45"/>
      <c r="F340" s="46">
        <f t="shared" si="41"/>
        <v>-64.57996793682054</v>
      </c>
      <c r="G340" s="44">
        <f t="shared" si="42"/>
        <v>-17.93887999680125</v>
      </c>
      <c r="H340" s="46">
        <f t="shared" si="43"/>
        <v>-2.3729549122476774</v>
      </c>
    </row>
    <row r="341" spans="1:8" ht="12.75">
      <c r="A341" s="43">
        <f t="shared" si="44"/>
        <v>0.087890625</v>
      </c>
      <c r="B341" s="44">
        <f t="shared" si="38"/>
        <v>0.087890625</v>
      </c>
      <c r="C341" s="45">
        <f t="shared" si="39"/>
        <v>18</v>
      </c>
      <c r="D341" s="45">
        <f t="shared" si="40"/>
        <v>-6.8486514251682</v>
      </c>
      <c r="E341" s="45"/>
      <c r="F341" s="46">
        <f t="shared" si="41"/>
        <v>-59.961491135358415</v>
      </c>
      <c r="G341" s="44">
        <f t="shared" si="42"/>
        <v>-16.655969773146555</v>
      </c>
      <c r="H341" s="46">
        <f t="shared" si="43"/>
        <v>-2.203251557426361</v>
      </c>
    </row>
    <row r="342" spans="1:8" ht="12.75">
      <c r="A342" s="43">
        <f t="shared" si="44"/>
        <v>0.09765625</v>
      </c>
      <c r="B342" s="44">
        <f t="shared" si="38"/>
        <v>0.09765625</v>
      </c>
      <c r="C342" s="45">
        <f t="shared" si="39"/>
        <v>20</v>
      </c>
      <c r="D342" s="45">
        <f t="shared" si="40"/>
        <v>-6.345625478227812</v>
      </c>
      <c r="E342" s="45"/>
      <c r="F342" s="46">
        <f t="shared" si="41"/>
        <v>-55.5573852777471</v>
      </c>
      <c r="G342" s="44">
        <f t="shared" si="42"/>
        <v>-15.432607033942501</v>
      </c>
      <c r="H342" s="46">
        <f t="shared" si="43"/>
        <v>-2.041425143404266</v>
      </c>
    </row>
    <row r="343" spans="1:8" ht="12.75">
      <c r="A343" s="43">
        <f t="shared" si="44"/>
        <v>0.107421875</v>
      </c>
      <c r="B343" s="44">
        <f t="shared" si="38"/>
        <v>0.107421875</v>
      </c>
      <c r="C343" s="45">
        <f t="shared" si="39"/>
        <v>22</v>
      </c>
      <c r="D343" s="45">
        <f t="shared" si="40"/>
        <v>-5.866125306122484</v>
      </c>
      <c r="E343" s="45"/>
      <c r="F343" s="46">
        <f t="shared" si="41"/>
        <v>-51.35925289602929</v>
      </c>
      <c r="G343" s="44">
        <f t="shared" si="42"/>
        <v>-14.266459149199079</v>
      </c>
      <c r="H343" s="46">
        <f t="shared" si="43"/>
        <v>-1.8871671099037035</v>
      </c>
    </row>
    <row r="344" spans="1:8" ht="12.75">
      <c r="A344" s="43">
        <f t="shared" si="44"/>
        <v>0.1171875</v>
      </c>
      <c r="B344" s="44">
        <f t="shared" si="38"/>
        <v>0.1171875</v>
      </c>
      <c r="C344" s="45">
        <f t="shared" si="39"/>
        <v>24</v>
      </c>
      <c r="D344" s="45">
        <f t="shared" si="40"/>
        <v>-5.409218284079196</v>
      </c>
      <c r="E344" s="45"/>
      <c r="F344" s="46">
        <f t="shared" si="41"/>
        <v>-47.358928649528636</v>
      </c>
      <c r="G344" s="44">
        <f t="shared" si="42"/>
        <v>-13.155257968726604</v>
      </c>
      <c r="H344" s="46">
        <f t="shared" si="43"/>
        <v>-1.7401774260344898</v>
      </c>
    </row>
    <row r="345" spans="1:8" ht="12.75">
      <c r="A345" s="43">
        <f t="shared" si="44"/>
        <v>0.126953125</v>
      </c>
      <c r="B345" s="44">
        <f t="shared" si="38"/>
        <v>0.126953125</v>
      </c>
      <c r="C345" s="45">
        <f t="shared" si="39"/>
        <v>26</v>
      </c>
      <c r="D345" s="45">
        <f t="shared" si="40"/>
        <v>-4.973997758002611</v>
      </c>
      <c r="E345" s="45"/>
      <c r="F345" s="46">
        <f t="shared" si="41"/>
        <v>-43.5484745767217</v>
      </c>
      <c r="G345" s="44">
        <f t="shared" si="42"/>
        <v>-12.096798503211243</v>
      </c>
      <c r="H345" s="46">
        <f t="shared" si="43"/>
        <v>-1.6001644158266288</v>
      </c>
    </row>
    <row r="346" spans="1:8" ht="12.75">
      <c r="A346" s="43">
        <f t="shared" si="44"/>
        <v>0.13671875</v>
      </c>
      <c r="B346" s="44">
        <f t="shared" si="38"/>
        <v>0.13671875</v>
      </c>
      <c r="C346" s="45">
        <f t="shared" si="39"/>
        <v>28</v>
      </c>
      <c r="D346" s="45">
        <f t="shared" si="40"/>
        <v>-4.559582509809119</v>
      </c>
      <c r="E346" s="45"/>
      <c r="F346" s="46">
        <f t="shared" si="41"/>
        <v>-39.920175414116684</v>
      </c>
      <c r="G346" s="44">
        <f t="shared" si="42"/>
        <v>-11.088937623903561</v>
      </c>
      <c r="H346" s="46">
        <f t="shared" si="43"/>
        <v>-1.4668445862251216</v>
      </c>
    </row>
    <row r="347" spans="1:8" ht="12.75">
      <c r="A347" s="43">
        <f t="shared" si="44"/>
        <v>0.146484375</v>
      </c>
      <c r="B347" s="44">
        <f t="shared" si="38"/>
        <v>0.146484375</v>
      </c>
      <c r="C347" s="45">
        <f t="shared" si="39"/>
        <v>30</v>
      </c>
      <c r="D347" s="45">
        <f t="shared" si="40"/>
        <v>-4.165116230346727</v>
      </c>
      <c r="E347" s="45"/>
      <c r="F347" s="46">
        <f t="shared" si="41"/>
        <v>-36.46653398154792</v>
      </c>
      <c r="G347" s="44">
        <f t="shared" si="42"/>
        <v>-10.129592780755873</v>
      </c>
      <c r="H347" s="46">
        <f t="shared" si="43"/>
        <v>-1.3399424575251853</v>
      </c>
    </row>
    <row r="348" spans="1:8" ht="12.75">
      <c r="A348" s="43">
        <f t="shared" si="44"/>
        <v>0.15625</v>
      </c>
      <c r="B348" s="44">
        <f t="shared" si="38"/>
        <v>0.15625</v>
      </c>
      <c r="C348" s="45">
        <f t="shared" si="39"/>
        <v>32</v>
      </c>
      <c r="D348" s="45">
        <f t="shared" si="40"/>
        <v>-3.7897669998335495</v>
      </c>
      <c r="E348" s="45"/>
      <c r="F348" s="46">
        <f t="shared" si="41"/>
        <v>-33.18026663329742</v>
      </c>
      <c r="G348" s="44">
        <f t="shared" si="42"/>
        <v>-9.216740738844898</v>
      </c>
      <c r="H348" s="46">
        <f t="shared" si="43"/>
        <v>-1.219190396226251</v>
      </c>
    </row>
    <row r="349" spans="1:8" ht="12.75">
      <c r="A349" s="43">
        <f t="shared" si="44"/>
        <v>0.166015625</v>
      </c>
      <c r="B349" s="44">
        <f t="shared" si="38"/>
        <v>0.166015625</v>
      </c>
      <c r="C349" s="45">
        <f t="shared" si="39"/>
        <v>34</v>
      </c>
      <c r="D349" s="45">
        <f t="shared" si="40"/>
        <v>-3.432726775747946</v>
      </c>
      <c r="E349" s="45"/>
      <c r="F349" s="46">
        <f t="shared" si="41"/>
        <v>-30.05429877445731</v>
      </c>
      <c r="G349" s="44">
        <f t="shared" si="42"/>
        <v>-8.348416332916873</v>
      </c>
      <c r="H349" s="46">
        <f t="shared" si="43"/>
        <v>-1.1043284502832007</v>
      </c>
    </row>
    <row r="350" spans="1:8" ht="12.75">
      <c r="A350" s="43">
        <f t="shared" si="44"/>
        <v>0.17578125</v>
      </c>
      <c r="B350" s="44">
        <f t="shared" si="38"/>
        <v>0.17578125</v>
      </c>
      <c r="C350" s="45">
        <f t="shared" si="39"/>
        <v>36</v>
      </c>
      <c r="D350" s="45">
        <f t="shared" si="40"/>
        <v>-3.093210888103634</v>
      </c>
      <c r="E350" s="45"/>
      <c r="F350" s="46">
        <f t="shared" si="41"/>
        <v>-27.08176044194935</v>
      </c>
      <c r="G350" s="44">
        <f t="shared" si="42"/>
        <v>-7.522711239892987</v>
      </c>
      <c r="H350" s="46">
        <f t="shared" si="43"/>
        <v>-0.9951041867333952</v>
      </c>
    </row>
    <row r="351" spans="1:8" ht="12.75">
      <c r="A351" s="43">
        <f t="shared" si="44"/>
        <v>0.185546875</v>
      </c>
      <c r="B351" s="44">
        <f t="shared" si="38"/>
        <v>0.185546875</v>
      </c>
      <c r="C351" s="45">
        <f t="shared" si="39"/>
        <v>38</v>
      </c>
      <c r="D351" s="45">
        <f t="shared" si="40"/>
        <v>-2.770457542043408</v>
      </c>
      <c r="E351" s="45"/>
      <c r="F351" s="46">
        <f t="shared" si="41"/>
        <v>-24.255981949620516</v>
      </c>
      <c r="G351" s="44">
        <f t="shared" si="42"/>
        <v>-6.737772769173694</v>
      </c>
      <c r="H351" s="46">
        <f t="shared" si="43"/>
        <v>-0.8912725316781377</v>
      </c>
    </row>
    <row r="352" spans="1:8" ht="12.75">
      <c r="A352" s="43">
        <f t="shared" si="44"/>
        <v>0.1953125</v>
      </c>
      <c r="B352" s="44">
        <f t="shared" si="38"/>
        <v>0.1953125</v>
      </c>
      <c r="C352" s="45">
        <f t="shared" si="39"/>
        <v>40</v>
      </c>
      <c r="D352" s="45">
        <f t="shared" si="40"/>
        <v>-2.4637273276853935</v>
      </c>
      <c r="E352" s="45"/>
      <c r="F352" s="46">
        <f t="shared" si="41"/>
        <v>-21.57048959683619</v>
      </c>
      <c r="G352" s="44">
        <f t="shared" si="42"/>
        <v>-5.991802670581272</v>
      </c>
      <c r="H352" s="46">
        <f t="shared" si="43"/>
        <v>-0.7925956125973246</v>
      </c>
    </row>
    <row r="353" spans="1:8" ht="12.75">
      <c r="A353" s="43">
        <f t="shared" si="44"/>
        <v>0.205078125</v>
      </c>
      <c r="B353" s="44">
        <f t="shared" si="38"/>
        <v>0.205078125</v>
      </c>
      <c r="C353" s="45">
        <f t="shared" si="39"/>
        <v>42</v>
      </c>
      <c r="D353" s="45">
        <f t="shared" si="40"/>
        <v>-2.1723027371560244</v>
      </c>
      <c r="E353" s="45"/>
      <c r="F353" s="46">
        <f t="shared" si="41"/>
        <v>-19.019001439994707</v>
      </c>
      <c r="G353" s="44">
        <f t="shared" si="42"/>
        <v>-5.28305595978053</v>
      </c>
      <c r="H353" s="46">
        <f t="shared" si="43"/>
        <v>-0.6988426029761053</v>
      </c>
    </row>
    <row r="354" spans="1:8" ht="12.75">
      <c r="A354" s="43">
        <f t="shared" si="44"/>
        <v>0.21484375</v>
      </c>
      <c r="B354" s="44">
        <f t="shared" si="38"/>
        <v>0.21484375</v>
      </c>
      <c r="C354" s="45">
        <f t="shared" si="39"/>
        <v>44</v>
      </c>
      <c r="D354" s="45">
        <f t="shared" si="40"/>
        <v>-1.8954876887442338</v>
      </c>
      <c r="E354" s="45"/>
      <c r="F354" s="46">
        <f t="shared" si="41"/>
        <v>-16.59542312638974</v>
      </c>
      <c r="G354" s="44">
        <f t="shared" si="42"/>
        <v>-4.609839761018355</v>
      </c>
      <c r="H354" s="46">
        <f t="shared" si="43"/>
        <v>-0.6097895692224781</v>
      </c>
    </row>
    <row r="355" spans="1:8" ht="12.75">
      <c r="A355" s="43">
        <f t="shared" si="44"/>
        <v>0.224609375</v>
      </c>
      <c r="B355" s="44">
        <f t="shared" si="38"/>
        <v>0.224609375</v>
      </c>
      <c r="C355" s="45">
        <f t="shared" si="39"/>
        <v>46</v>
      </c>
      <c r="D355" s="45">
        <f t="shared" si="40"/>
        <v>-1.6326070581116645</v>
      </c>
      <c r="E355" s="45"/>
      <c r="F355" s="46">
        <f t="shared" si="41"/>
        <v>-14.293843789849756</v>
      </c>
      <c r="G355" s="44">
        <f t="shared" si="42"/>
        <v>-3.9705121670235637</v>
      </c>
      <c r="H355" s="46">
        <f t="shared" si="43"/>
        <v>-0.5252193198548505</v>
      </c>
    </row>
    <row r="356" spans="1:8" ht="12.75">
      <c r="A356" s="43">
        <f t="shared" si="44"/>
        <v>0.234375</v>
      </c>
      <c r="B356" s="44">
        <f t="shared" si="38"/>
        <v>0.234375</v>
      </c>
      <c r="C356" s="45">
        <f t="shared" si="39"/>
        <v>48</v>
      </c>
      <c r="D356" s="45">
        <f t="shared" si="40"/>
        <v>-1.383006216493959</v>
      </c>
      <c r="E356" s="45"/>
      <c r="F356" s="46">
        <f t="shared" si="41"/>
        <v>-12.108532007585923</v>
      </c>
      <c r="G356" s="44">
        <f t="shared" si="42"/>
        <v>-3.3634811159090967</v>
      </c>
      <c r="H356" s="46">
        <f t="shared" si="43"/>
        <v>-0.4449212569386707</v>
      </c>
    </row>
    <row r="357" spans="1:8" ht="12.75">
      <c r="A357" s="43">
        <f t="shared" si="44"/>
        <v>0.244140625</v>
      </c>
      <c r="B357" s="44">
        <f t="shared" si="38"/>
        <v>0.244140625</v>
      </c>
      <c r="C357" s="45">
        <f t="shared" si="39"/>
        <v>50</v>
      </c>
      <c r="D357" s="45">
        <f t="shared" si="40"/>
        <v>-1.1460505758284785</v>
      </c>
      <c r="E357" s="45"/>
      <c r="F357" s="46">
        <f t="shared" si="41"/>
        <v>-10.033931817682488</v>
      </c>
      <c r="G357" s="44">
        <f t="shared" si="42"/>
        <v>-2.787203284919342</v>
      </c>
      <c r="H357" s="46">
        <f t="shared" si="43"/>
        <v>-0.36869122975133156</v>
      </c>
    </row>
    <row r="358" spans="1:8" ht="12.75">
      <c r="A358" s="43">
        <f t="shared" si="44"/>
        <v>0.25390625</v>
      </c>
      <c r="B358" s="44">
        <f t="shared" si="38"/>
        <v>0.25390625</v>
      </c>
      <c r="C358" s="45">
        <f t="shared" si="39"/>
        <v>52</v>
      </c>
      <c r="D358" s="45">
        <f t="shared" si="40"/>
        <v>-0.9211251407441167</v>
      </c>
      <c r="E358" s="45"/>
      <c r="F358" s="46">
        <f t="shared" si="41"/>
        <v>-8.06465879666633</v>
      </c>
      <c r="G358" s="44">
        <f t="shared" si="42"/>
        <v>-2.2401830008661268</v>
      </c>
      <c r="H358" s="46">
        <f t="shared" si="43"/>
        <v>-0.29633139065465114</v>
      </c>
    </row>
    <row r="359" spans="1:8" ht="12.75">
      <c r="A359" s="43">
        <f t="shared" si="44"/>
        <v>0.263671875</v>
      </c>
      <c r="B359" s="44">
        <f t="shared" si="38"/>
        <v>0.263671875</v>
      </c>
      <c r="C359" s="45">
        <f t="shared" si="39"/>
        <v>54</v>
      </c>
      <c r="D359" s="45">
        <f t="shared" si="40"/>
        <v>-0.7076340673491573</v>
      </c>
      <c r="E359" s="45"/>
      <c r="F359" s="46">
        <f t="shared" si="41"/>
        <v>-6.195496196594943</v>
      </c>
      <c r="G359" s="44">
        <f t="shared" si="42"/>
        <v>-1.7209711670975945</v>
      </c>
      <c r="H359" s="46">
        <f t="shared" si="43"/>
        <v>-0.22765005315432457</v>
      </c>
    </row>
    <row r="360" spans="1:8" ht="12.75">
      <c r="A360" s="43">
        <f t="shared" si="44"/>
        <v>0.2734375</v>
      </c>
      <c r="B360" s="44">
        <f t="shared" si="38"/>
        <v>0.2734375</v>
      </c>
      <c r="C360" s="45">
        <f t="shared" si="39"/>
        <v>56</v>
      </c>
      <c r="D360" s="45">
        <f t="shared" si="40"/>
        <v>-0.505000228753365</v>
      </c>
      <c r="E360" s="45"/>
      <c r="F360" s="46">
        <f t="shared" si="41"/>
        <v>-4.421391141104133</v>
      </c>
      <c r="G360" s="44">
        <f t="shared" si="42"/>
        <v>-1.2281642068447904</v>
      </c>
      <c r="H360" s="46">
        <f t="shared" si="43"/>
        <v>-0.16246155212581784</v>
      </c>
    </row>
    <row r="361" spans="1:8" ht="12.75">
      <c r="A361" s="43">
        <f t="shared" si="44"/>
        <v>0.283203125</v>
      </c>
      <c r="B361" s="44">
        <f t="shared" si="38"/>
        <v>0.283203125</v>
      </c>
      <c r="C361" s="45">
        <f t="shared" si="39"/>
        <v>58</v>
      </c>
      <c r="D361" s="45">
        <f t="shared" si="40"/>
        <v>-0.3126647872608641</v>
      </c>
      <c r="E361" s="45"/>
      <c r="F361" s="46">
        <f t="shared" si="41"/>
        <v>-2.7374508798599853</v>
      </c>
      <c r="G361" s="44">
        <f t="shared" si="42"/>
        <v>-0.7604030227916516</v>
      </c>
      <c r="H361" s="46">
        <f t="shared" si="43"/>
        <v>-0.10058610618629378</v>
      </c>
    </row>
    <row r="362" spans="1:8" ht="12.75">
      <c r="A362" s="43">
        <f t="shared" si="44"/>
        <v>0.29296875</v>
      </c>
      <c r="B362" s="44">
        <f t="shared" si="38"/>
        <v>0.29296875</v>
      </c>
      <c r="C362" s="45">
        <f t="shared" si="39"/>
        <v>60</v>
      </c>
      <c r="D362" s="45">
        <f t="shared" si="40"/>
        <v>-0.13008677317058914</v>
      </c>
      <c r="E362" s="45"/>
      <c r="F362" s="46">
        <f t="shared" si="41"/>
        <v>-1.1389391008616112</v>
      </c>
      <c r="G362" s="44">
        <f t="shared" si="42"/>
        <v>-0.3163719727146562</v>
      </c>
      <c r="H362" s="46">
        <f t="shared" si="43"/>
        <v>-0.04184968219223264</v>
      </c>
    </row>
    <row r="363" spans="1:8" ht="12.75">
      <c r="A363" s="43">
        <f t="shared" si="44"/>
        <v>0.302734375</v>
      </c>
      <c r="B363" s="44">
        <f t="shared" si="38"/>
        <v>0.302734375</v>
      </c>
      <c r="C363" s="45">
        <f t="shared" si="39"/>
        <v>62</v>
      </c>
      <c r="D363" s="45">
        <f t="shared" si="40"/>
        <v>0.04325732987858753</v>
      </c>
      <c r="E363" s="45"/>
      <c r="F363" s="46">
        <f t="shared" si="41"/>
        <v>0.3787276999559806</v>
      </c>
      <c r="G363" s="44">
        <f t="shared" si="42"/>
        <v>0.10520213896082298</v>
      </c>
      <c r="H363" s="46">
        <f t="shared" si="43"/>
        <v>0.013916138157485967</v>
      </c>
    </row>
    <row r="364" spans="1:8" ht="12.75">
      <c r="A364" s="43">
        <f t="shared" si="44"/>
        <v>0.3125</v>
      </c>
      <c r="B364" s="44">
        <f t="shared" si="38"/>
        <v>0.3125</v>
      </c>
      <c r="C364" s="45">
        <f t="shared" si="39"/>
        <v>64</v>
      </c>
      <c r="D364" s="45">
        <f t="shared" si="40"/>
        <v>0.2078739930807002</v>
      </c>
      <c r="E364" s="45"/>
      <c r="F364" s="46">
        <f t="shared" si="41"/>
        <v>1.8199837923673916</v>
      </c>
      <c r="G364" s="44">
        <f t="shared" si="42"/>
        <v>0.5055510538398273</v>
      </c>
      <c r="H364" s="46">
        <f t="shared" si="43"/>
        <v>0.06687428963319463</v>
      </c>
    </row>
    <row r="365" spans="1:8" ht="12.75">
      <c r="A365" s="43">
        <f t="shared" si="44"/>
        <v>0.322265625</v>
      </c>
      <c r="B365" s="44">
        <f t="shared" si="38"/>
        <v>0.322265625</v>
      </c>
      <c r="C365" s="45">
        <f t="shared" si="39"/>
        <v>66</v>
      </c>
      <c r="D365" s="45">
        <f t="shared" si="40"/>
        <v>0.36425304421579696</v>
      </c>
      <c r="E365" s="45"/>
      <c r="F365" s="46">
        <f t="shared" si="41"/>
        <v>3.189117729296088</v>
      </c>
      <c r="G365" s="44">
        <f t="shared" si="42"/>
        <v>0.8858660366242728</v>
      </c>
      <c r="H365" s="46">
        <f t="shared" si="43"/>
        <v>0.11718235272078222</v>
      </c>
    </row>
    <row r="366" spans="1:8" ht="12.75">
      <c r="A366" s="43">
        <f t="shared" si="44"/>
        <v>0.33203125</v>
      </c>
      <c r="B366" s="44">
        <f t="shared" si="38"/>
        <v>0.33203125</v>
      </c>
      <c r="C366" s="45">
        <f t="shared" si="39"/>
        <v>68</v>
      </c>
      <c r="D366" s="45">
        <f t="shared" si="40"/>
        <v>0.5128680630453719</v>
      </c>
      <c r="E366" s="45"/>
      <c r="F366" s="46">
        <f t="shared" si="41"/>
        <v>4.490275808590776</v>
      </c>
      <c r="G366" s="44">
        <f t="shared" si="42"/>
        <v>1.247298836717499</v>
      </c>
      <c r="H366" s="46">
        <f t="shared" si="43"/>
        <v>0.16499268082273658</v>
      </c>
    </row>
    <row r="367" spans="1:8" ht="12.75">
      <c r="A367" s="43">
        <f t="shared" si="44"/>
        <v>0.341796875</v>
      </c>
      <c r="B367" s="44">
        <f t="shared" si="38"/>
        <v>0.341796875</v>
      </c>
      <c r="C367" s="45">
        <f t="shared" si="39"/>
        <v>70</v>
      </c>
      <c r="D367" s="45">
        <f t="shared" si="40"/>
        <v>0.6541767704119044</v>
      </c>
      <c r="E367" s="45"/>
      <c r="F367" s="46">
        <f t="shared" si="41"/>
        <v>5.72746547967981</v>
      </c>
      <c r="G367" s="44">
        <f t="shared" si="42"/>
        <v>1.5909626345171617</v>
      </c>
      <c r="H367" s="46">
        <f t="shared" si="43"/>
        <v>0.21045252543376117</v>
      </c>
    </row>
    <row r="368" spans="1:8" ht="12.75">
      <c r="A368" s="43">
        <f t="shared" si="44"/>
        <v>0.3515625</v>
      </c>
      <c r="B368" s="44">
        <f t="shared" si="38"/>
        <v>0.3515625</v>
      </c>
      <c r="C368" s="45">
        <f t="shared" si="39"/>
        <v>72</v>
      </c>
      <c r="D368" s="45">
        <f t="shared" si="40"/>
        <v>0.78862141110393</v>
      </c>
      <c r="E368" s="45"/>
      <c r="F368" s="46">
        <f t="shared" si="41"/>
        <v>6.904558695641427</v>
      </c>
      <c r="G368" s="44">
        <f t="shared" si="42"/>
        <v>1.9179329725458536</v>
      </c>
      <c r="H368" s="46">
        <f t="shared" si="43"/>
        <v>0.2537041593107267</v>
      </c>
    </row>
    <row r="369" spans="1:8" ht="12.75">
      <c r="A369" s="43">
        <f t="shared" si="44"/>
        <v>0.361328125</v>
      </c>
      <c r="B369" s="44">
        <f t="shared" si="38"/>
        <v>0.361328125</v>
      </c>
      <c r="C369" s="45">
        <f t="shared" si="39"/>
        <v>74</v>
      </c>
      <c r="D369" s="45">
        <f t="shared" si="40"/>
        <v>0.9166291305478229</v>
      </c>
      <c r="E369" s="45"/>
      <c r="F369" s="46">
        <f t="shared" si="41"/>
        <v>8.02529521122543</v>
      </c>
      <c r="G369" s="44">
        <f t="shared" si="42"/>
        <v>2.2292486715682402</v>
      </c>
      <c r="H369" s="46">
        <f t="shared" si="43"/>
        <v>0.294884997656639</v>
      </c>
    </row>
    <row r="370" spans="1:8" ht="12.75">
      <c r="A370" s="43">
        <f t="shared" si="44"/>
        <v>0.37109375</v>
      </c>
      <c r="B370" s="44">
        <f t="shared" si="38"/>
        <v>0.37109375</v>
      </c>
      <c r="C370" s="45">
        <f t="shared" si="39"/>
        <v>76</v>
      </c>
      <c r="D370" s="45">
        <f t="shared" si="40"/>
        <v>1.0386123453872707</v>
      </c>
      <c r="E370" s="45"/>
      <c r="F370" s="46">
        <f t="shared" si="41"/>
        <v>9.09328582736026</v>
      </c>
      <c r="G370" s="44">
        <f t="shared" si="42"/>
        <v>2.5259127318430243</v>
      </c>
      <c r="H370" s="46">
        <f t="shared" si="43"/>
        <v>0.33412771733824215</v>
      </c>
    </row>
    <row r="371" spans="1:8" ht="12.75">
      <c r="A371" s="43">
        <f t="shared" si="44"/>
        <v>0.380859375</v>
      </c>
      <c r="B371" s="44">
        <f t="shared" si="38"/>
        <v>0.380859375</v>
      </c>
      <c r="C371" s="45">
        <f t="shared" si="39"/>
        <v>78</v>
      </c>
      <c r="D371" s="45">
        <f t="shared" si="40"/>
        <v>1.1549691080109012</v>
      </c>
      <c r="E371" s="45"/>
      <c r="F371" s="46">
        <f t="shared" si="41"/>
        <v>10.11201558267475</v>
      </c>
      <c r="G371" s="44">
        <f t="shared" si="42"/>
        <v>2.8088932196567673</v>
      </c>
      <c r="H371" s="46">
        <f t="shared" si="43"/>
        <v>0.3715603741567059</v>
      </c>
    </row>
    <row r="372" spans="1:8" ht="12.75">
      <c r="A372" s="43">
        <f t="shared" si="44"/>
        <v>0.390625</v>
      </c>
      <c r="B372" s="44">
        <f t="shared" si="38"/>
        <v>0.390625</v>
      </c>
      <c r="C372" s="45">
        <f t="shared" si="39"/>
        <v>80</v>
      </c>
      <c r="D372" s="45">
        <f t="shared" si="40"/>
        <v>1.2660834650885158</v>
      </c>
      <c r="E372" s="45"/>
      <c r="F372" s="46">
        <f t="shared" si="41"/>
        <v>11.08484689256388</v>
      </c>
      <c r="G372" s="44">
        <f t="shared" si="42"/>
        <v>3.079124139286599</v>
      </c>
      <c r="H372" s="46">
        <f t="shared" si="43"/>
        <v>0.40730651819084623</v>
      </c>
    </row>
    <row r="373" spans="1:8" ht="12.75">
      <c r="A373" s="43">
        <f t="shared" si="44"/>
        <v>0.400390625</v>
      </c>
      <c r="B373" s="44">
        <f t="shared" si="38"/>
        <v>0.400390625</v>
      </c>
      <c r="C373" s="45">
        <f t="shared" si="39"/>
        <v>82</v>
      </c>
      <c r="D373" s="45">
        <f t="shared" si="40"/>
        <v>1.372325810175883</v>
      </c>
      <c r="E373" s="45"/>
      <c r="F373" s="46">
        <f t="shared" si="41"/>
        <v>12.01502263632345</v>
      </c>
      <c r="G373" s="44">
        <f t="shared" si="42"/>
        <v>3.3375062905376294</v>
      </c>
      <c r="H373" s="46">
        <f t="shared" si="43"/>
        <v>0.4414853072321679</v>
      </c>
    </row>
    <row r="374" spans="1:8" ht="12.75">
      <c r="A374" s="43">
        <f t="shared" si="44"/>
        <v>0.41015625</v>
      </c>
      <c r="B374" s="44">
        <f t="shared" si="38"/>
        <v>0.41015625</v>
      </c>
      <c r="C374" s="45">
        <f t="shared" si="39"/>
        <v>84</v>
      </c>
      <c r="D374" s="45">
        <f t="shared" si="40"/>
        <v>1.4740532304478868</v>
      </c>
      <c r="E374" s="45"/>
      <c r="F374" s="46">
        <f t="shared" si="41"/>
        <v>12.905669192877147</v>
      </c>
      <c r="G374" s="44">
        <f t="shared" si="42"/>
        <v>3.584908112000467</v>
      </c>
      <c r="H374" s="46">
        <f t="shared" si="43"/>
        <v>0.4742116183309626</v>
      </c>
    </row>
    <row r="375" spans="1:8" ht="12.75">
      <c r="A375" s="43">
        <f t="shared" si="44"/>
        <v>0.419921875</v>
      </c>
      <c r="B375" s="44">
        <f t="shared" si="38"/>
        <v>0.419921875</v>
      </c>
      <c r="C375" s="45">
        <f t="shared" si="39"/>
        <v>86</v>
      </c>
      <c r="D375" s="45">
        <f t="shared" si="40"/>
        <v>1.571609847619409</v>
      </c>
      <c r="E375" s="45"/>
      <c r="F375" s="46">
        <f t="shared" si="41"/>
        <v>13.75979942561594</v>
      </c>
      <c r="G375" s="44">
        <f t="shared" si="42"/>
        <v>3.822166510173272</v>
      </c>
      <c r="H375" s="46">
        <f t="shared" si="43"/>
        <v>0.505596157472568</v>
      </c>
    </row>
    <row r="376" spans="1:8" ht="12.75">
      <c r="A376" s="43">
        <f t="shared" si="44"/>
        <v>0.4296875</v>
      </c>
      <c r="B376" s="44">
        <f t="shared" si="38"/>
        <v>0.4296875</v>
      </c>
      <c r="C376" s="45">
        <f t="shared" si="39"/>
        <v>88</v>
      </c>
      <c r="D376" s="45">
        <f t="shared" si="40"/>
        <v>1.6653271531132205</v>
      </c>
      <c r="E376" s="45"/>
      <c r="F376" s="46">
        <f t="shared" si="41"/>
        <v>14.58031561686871</v>
      </c>
      <c r="G376" s="44">
        <f t="shared" si="42"/>
        <v>4.050087674592489</v>
      </c>
      <c r="H376" s="46">
        <f t="shared" si="43"/>
        <v>0.5357455674028554</v>
      </c>
    </row>
    <row r="377" spans="1:8" ht="12.75">
      <c r="A377" s="43">
        <f t="shared" si="44"/>
        <v>0.439453125</v>
      </c>
      <c r="B377" s="44">
        <f t="shared" si="38"/>
        <v>0.439453125</v>
      </c>
      <c r="C377" s="45">
        <f t="shared" si="39"/>
        <v>90</v>
      </c>
      <c r="D377" s="45">
        <f t="shared" si="40"/>
        <v>1.7555243375337066</v>
      </c>
      <c r="E377" s="45"/>
      <c r="F377" s="46">
        <f t="shared" si="41"/>
        <v>15.37001235251918</v>
      </c>
      <c r="G377" s="44">
        <f t="shared" si="42"/>
        <v>4.26944787911533</v>
      </c>
      <c r="H377" s="46">
        <f t="shared" si="43"/>
        <v>0.5647625336218696</v>
      </c>
    </row>
    <row r="378" spans="1:8" ht="12.75">
      <c r="A378" s="43">
        <f t="shared" si="44"/>
        <v>0.44921875</v>
      </c>
      <c r="B378" s="44">
        <f t="shared" si="38"/>
        <v>0.44921875</v>
      </c>
      <c r="C378" s="45">
        <f t="shared" si="39"/>
        <v>92</v>
      </c>
      <c r="D378" s="45">
        <f t="shared" si="40"/>
        <v>1.8425086145050218</v>
      </c>
      <c r="E378" s="45"/>
      <c r="F378" s="46">
        <f t="shared" si="41"/>
        <v>16.13157935728216</v>
      </c>
      <c r="G378" s="44">
        <f t="shared" si="42"/>
        <v>4.480994269496506</v>
      </c>
      <c r="H378" s="46">
        <f t="shared" si="43"/>
        <v>0.592745888564474</v>
      </c>
    </row>
    <row r="379" spans="1:8" ht="12.75">
      <c r="A379" s="43">
        <f t="shared" si="44"/>
        <v>0.458984375</v>
      </c>
      <c r="B379" s="44">
        <f t="shared" si="38"/>
        <v>0.458984375</v>
      </c>
      <c r="C379" s="45">
        <f t="shared" si="39"/>
        <v>94</v>
      </c>
      <c r="D379" s="45">
        <f t="shared" si="40"/>
        <v>1.9265755389319803</v>
      </c>
      <c r="E379" s="45"/>
      <c r="F379" s="46">
        <f t="shared" si="41"/>
        <v>16.86760428114958</v>
      </c>
      <c r="G379" s="44">
        <f t="shared" si="42"/>
        <v>4.685445637401017</v>
      </c>
      <c r="H379" s="46">
        <f t="shared" si="43"/>
        <v>0.6197907139867566</v>
      </c>
    </row>
    <row r="380" spans="1:8" ht="12.75">
      <c r="A380" s="43">
        <f t="shared" si="44"/>
        <v>0.46875</v>
      </c>
      <c r="B380" s="44">
        <f t="shared" si="38"/>
        <v>0.46875</v>
      </c>
      <c r="C380" s="45">
        <f t="shared" si="39"/>
        <v>96</v>
      </c>
      <c r="D380" s="45">
        <f t="shared" si="40"/>
        <v>2.0080093197418063</v>
      </c>
      <c r="E380" s="45"/>
      <c r="F380" s="46">
        <f t="shared" si="41"/>
        <v>17.580575437515183</v>
      </c>
      <c r="G380" s="44">
        <f t="shared" si="42"/>
        <v>4.8834931809943445</v>
      </c>
      <c r="H380" s="46">
        <f t="shared" si="43"/>
        <v>0.6459884415768945</v>
      </c>
    </row>
    <row r="381" spans="1:8" ht="12.75">
      <c r="A381" s="43">
        <f t="shared" si="44"/>
        <v>0.478515625</v>
      </c>
      <c r="B381" s="44">
        <f t="shared" si="38"/>
        <v>0.478515625</v>
      </c>
      <c r="C381" s="45">
        <f t="shared" si="39"/>
        <v>98</v>
      </c>
      <c r="D381" s="45">
        <f t="shared" si="40"/>
        <v>2.08708312716428</v>
      </c>
      <c r="E381" s="45"/>
      <c r="F381" s="46">
        <f t="shared" si="41"/>
        <v>18.272884493481662</v>
      </c>
      <c r="G381" s="44">
        <f t="shared" si="42"/>
        <v>5.075801252249991</v>
      </c>
      <c r="H381" s="46">
        <f t="shared" si="43"/>
        <v>0.6714269518089899</v>
      </c>
    </row>
    <row r="382" spans="1:8" ht="12.75">
      <c r="A382" s="43">
        <f t="shared" si="44"/>
        <v>0.48828125</v>
      </c>
      <c r="B382" s="44">
        <f t="shared" si="38"/>
        <v>0.48828125</v>
      </c>
      <c r="C382" s="45">
        <f t="shared" si="39"/>
        <v>100</v>
      </c>
      <c r="D382" s="45">
        <f t="shared" si="40"/>
        <v>2.1640593946079987</v>
      </c>
      <c r="E382" s="45"/>
      <c r="F382" s="46">
        <f t="shared" si="41"/>
        <v>18.946829112855564</v>
      </c>
      <c r="G382" s="44">
        <f t="shared" si="42"/>
        <v>5.263008091114729</v>
      </c>
      <c r="H382" s="46">
        <f t="shared" si="43"/>
        <v>0.6961906710584443</v>
      </c>
    </row>
    <row r="383" spans="1:8" ht="12.75">
      <c r="A383" s="43">
        <f t="shared" si="44"/>
        <v>0.498046875</v>
      </c>
      <c r="B383" s="44">
        <f t="shared" si="38"/>
        <v>0.498046875</v>
      </c>
      <c r="C383" s="45">
        <f t="shared" si="39"/>
        <v>102</v>
      </c>
      <c r="D383" s="45">
        <f t="shared" si="40"/>
        <v>2.2391901151896416</v>
      </c>
      <c r="E383" s="45"/>
      <c r="F383" s="46">
        <f t="shared" si="41"/>
        <v>19.60461555232801</v>
      </c>
      <c r="G383" s="44">
        <f t="shared" si="42"/>
        <v>5.445726546669917</v>
      </c>
      <c r="H383" s="46">
        <f t="shared" si="43"/>
        <v>0.720360666997171</v>
      </c>
    </row>
    <row r="384" spans="1:8" ht="12.75">
      <c r="A384" s="43">
        <f t="shared" si="44"/>
        <v>0.5078125</v>
      </c>
      <c r="B384" s="44">
        <f t="shared" si="38"/>
        <v>0.5078125</v>
      </c>
      <c r="C384" s="45">
        <f t="shared" si="39"/>
        <v>104</v>
      </c>
      <c r="D384" s="45">
        <f t="shared" si="40"/>
        <v>2.312717132973403</v>
      </c>
      <c r="E384" s="45"/>
      <c r="F384" s="46">
        <f t="shared" si="41"/>
        <v>20.248361211341763</v>
      </c>
      <c r="G384" s="44">
        <f t="shared" si="42"/>
        <v>5.6245447854279025</v>
      </c>
      <c r="H384" s="46">
        <f t="shared" si="43"/>
        <v>0.7440147422870389</v>
      </c>
    </row>
    <row r="385" spans="1:8" ht="12.75">
      <c r="A385" s="43">
        <f t="shared" si="44"/>
        <v>0.517578125</v>
      </c>
      <c r="B385" s="44">
        <f t="shared" si="38"/>
        <v>0.517578125</v>
      </c>
      <c r="C385" s="45">
        <f t="shared" si="39"/>
        <v>106</v>
      </c>
      <c r="D385" s="45">
        <f t="shared" si="40"/>
        <v>2.3848724289768684</v>
      </c>
      <c r="E385" s="45"/>
      <c r="F385" s="46">
        <f t="shared" si="41"/>
        <v>20.880097136137305</v>
      </c>
      <c r="G385" s="44">
        <f t="shared" si="42"/>
        <v>5.8000269869003835</v>
      </c>
      <c r="H385" s="46">
        <f t="shared" si="43"/>
        <v>0.7672275265896493</v>
      </c>
    </row>
    <row r="386" spans="1:8" ht="12.75">
      <c r="A386" s="43">
        <f t="shared" si="44"/>
        <v>0.52734375</v>
      </c>
      <c r="B386" s="44">
        <f t="shared" si="38"/>
        <v>0.52734375</v>
      </c>
      <c r="C386" s="45">
        <f t="shared" si="39"/>
        <v>108</v>
      </c>
      <c r="D386" s="45">
        <f t="shared" si="40"/>
        <v>2.455878402000031</v>
      </c>
      <c r="E386" s="45"/>
      <c r="F386" s="46">
        <f t="shared" si="41"/>
        <v>21.501770478474374</v>
      </c>
      <c r="G386" s="44">
        <f t="shared" si="42"/>
        <v>5.972714026576607</v>
      </c>
      <c r="H386" s="46">
        <f t="shared" si="43"/>
        <v>0.790070566910688</v>
      </c>
    </row>
    <row r="387" spans="1:8" ht="12.75">
      <c r="A387" s="43">
        <f t="shared" si="44"/>
        <v>0.537109375</v>
      </c>
      <c r="B387" s="44">
        <f t="shared" si="38"/>
        <v>0.537109375</v>
      </c>
      <c r="C387" s="45">
        <f t="shared" si="39"/>
        <v>110</v>
      </c>
      <c r="D387" s="45">
        <f t="shared" si="40"/>
        <v>2.525948144333073</v>
      </c>
      <c r="E387" s="45"/>
      <c r="F387" s="46">
        <f t="shared" si="41"/>
        <v>22.115246909515886</v>
      </c>
      <c r="G387" s="44">
        <f t="shared" si="42"/>
        <v>6.143124146446689</v>
      </c>
      <c r="H387" s="46">
        <f t="shared" si="43"/>
        <v>0.812612416296744</v>
      </c>
    </row>
    <row r="388" spans="1:8" ht="12.75">
      <c r="A388" s="43">
        <f t="shared" si="44"/>
        <v>0.546875</v>
      </c>
      <c r="B388" s="44">
        <f t="shared" si="38"/>
        <v>0.546875</v>
      </c>
      <c r="C388" s="45">
        <f t="shared" si="39"/>
        <v>112</v>
      </c>
      <c r="D388" s="45">
        <f t="shared" si="40"/>
        <v>2.595285712398994</v>
      </c>
      <c r="E388" s="45"/>
      <c r="F388" s="46">
        <f t="shared" si="41"/>
        <v>22.722312989365314</v>
      </c>
      <c r="G388" s="44">
        <f t="shared" si="42"/>
        <v>6.311753613206434</v>
      </c>
      <c r="H388" s="46">
        <f t="shared" si="43"/>
        <v>0.8349187209026387</v>
      </c>
    </row>
    <row r="389" spans="1:8" ht="12.75">
      <c r="A389" s="43">
        <f t="shared" si="44"/>
        <v>0.556640625</v>
      </c>
      <c r="B389" s="44">
        <f t="shared" si="38"/>
        <v>0.556640625</v>
      </c>
      <c r="C389" s="45">
        <f t="shared" si="39"/>
        <v>114</v>
      </c>
      <c r="D389" s="45">
        <f t="shared" si="40"/>
        <v>2.664086392386262</v>
      </c>
      <c r="E389" s="45"/>
      <c r="F389" s="46">
        <f t="shared" si="41"/>
        <v>23.324678492740578</v>
      </c>
      <c r="G389" s="44">
        <f t="shared" si="42"/>
        <v>6.479077364277866</v>
      </c>
      <c r="H389" s="46">
        <f t="shared" si="43"/>
        <v>0.8570523054470174</v>
      </c>
    </row>
    <row r="390" spans="1:8" ht="12.75">
      <c r="A390" s="43">
        <f t="shared" si="44"/>
        <v>0.56640625</v>
      </c>
      <c r="B390" s="44">
        <f t="shared" si="38"/>
        <v>0.56640625</v>
      </c>
      <c r="C390" s="45">
        <f t="shared" si="39"/>
        <v>116</v>
      </c>
      <c r="D390" s="45">
        <f t="shared" si="40"/>
        <v>2.7325369609269203</v>
      </c>
      <c r="E390" s="45"/>
      <c r="F390" s="46">
        <f t="shared" si="41"/>
        <v>23.923978691269827</v>
      </c>
      <c r="G390" s="44">
        <f t="shared" si="42"/>
        <v>6.64554964178028</v>
      </c>
      <c r="H390" s="46">
        <f t="shared" si="43"/>
        <v>0.8790732570740337</v>
      </c>
    </row>
    <row r="391" spans="1:8" ht="12.75">
      <c r="A391" s="43">
        <f t="shared" si="44"/>
        <v>0.576171875</v>
      </c>
      <c r="B391" s="44">
        <f t="shared" si="38"/>
        <v>0.576171875</v>
      </c>
      <c r="C391" s="45">
        <f t="shared" si="39"/>
        <v>118</v>
      </c>
      <c r="D391" s="45">
        <f t="shared" si="40"/>
        <v>2.80081594087475</v>
      </c>
      <c r="E391" s="45"/>
      <c r="F391" s="46">
        <f t="shared" si="41"/>
        <v>24.52177659288702</v>
      </c>
      <c r="G391" s="44">
        <f t="shared" si="42"/>
        <v>6.811604614584566</v>
      </c>
      <c r="H391" s="46">
        <f t="shared" si="43"/>
        <v>0.9010390076386926</v>
      </c>
    </row>
    <row r="392" spans="1:8" ht="12.75">
      <c r="A392" s="43">
        <f t="shared" si="44"/>
        <v>0.5859375</v>
      </c>
      <c r="B392" s="44">
        <f t="shared" si="38"/>
        <v>0.5859375</v>
      </c>
      <c r="C392" s="45">
        <f t="shared" si="39"/>
        <v>120</v>
      </c>
      <c r="D392" s="45">
        <f t="shared" si="40"/>
        <v>2.8690938522384273</v>
      </c>
      <c r="E392" s="45"/>
      <c r="F392" s="46">
        <f t="shared" si="41"/>
        <v>25.11956513880843</v>
      </c>
      <c r="G392" s="44">
        <f t="shared" si="42"/>
        <v>6.977656988584466</v>
      </c>
      <c r="H392" s="46">
        <f t="shared" si="43"/>
        <v>0.9230044144335268</v>
      </c>
    </row>
    <row r="393" spans="1:8" ht="12.75">
      <c r="A393" s="43">
        <f t="shared" si="44"/>
        <v>0.595703125</v>
      </c>
      <c r="B393" s="44">
        <f t="shared" si="38"/>
        <v>0.595703125</v>
      </c>
      <c r="C393" s="45">
        <f t="shared" si="39"/>
        <v>122</v>
      </c>
      <c r="D393" s="45">
        <f t="shared" si="40"/>
        <v>2.9375334583235424</v>
      </c>
      <c r="E393" s="45"/>
      <c r="F393" s="46">
        <f t="shared" si="41"/>
        <v>25.718769358561705</v>
      </c>
      <c r="G393" s="44">
        <f t="shared" si="42"/>
        <v>7.144102605315755</v>
      </c>
      <c r="H393" s="46">
        <f t="shared" si="43"/>
        <v>0.9450218393739374</v>
      </c>
    </row>
    <row r="394" spans="1:8" ht="12.75">
      <c r="A394" s="43">
        <f t="shared" si="44"/>
        <v>0.60546875</v>
      </c>
      <c r="B394" s="44">
        <f t="shared" si="38"/>
        <v>0.60546875</v>
      </c>
      <c r="C394" s="45">
        <f t="shared" si="39"/>
        <v>124</v>
      </c>
      <c r="D394" s="45">
        <f t="shared" si="40"/>
        <v>3.006290007138103</v>
      </c>
      <c r="E394" s="45"/>
      <c r="F394" s="46">
        <f t="shared" si="41"/>
        <v>26.32074848354555</v>
      </c>
      <c r="G394" s="44">
        <f t="shared" si="42"/>
        <v>7.311319029056152</v>
      </c>
      <c r="H394" s="46">
        <f t="shared" si="43"/>
        <v>0.9671412266597667</v>
      </c>
    </row>
    <row r="395" spans="1:8" ht="12.75">
      <c r="A395" s="43">
        <f t="shared" si="44"/>
        <v>0.615234375</v>
      </c>
      <c r="B395" s="44">
        <f t="shared" si="38"/>
        <v>0.615234375</v>
      </c>
      <c r="C395" s="45">
        <f t="shared" si="39"/>
        <v>126</v>
      </c>
      <c r="D395" s="45">
        <f t="shared" si="40"/>
        <v>3.0755114681146067</v>
      </c>
      <c r="E395" s="45"/>
      <c r="F395" s="46">
        <f t="shared" si="41"/>
        <v>26.92679801958501</v>
      </c>
      <c r="G395" s="44">
        <f t="shared" si="42"/>
        <v>7.479666122535124</v>
      </c>
      <c r="H395" s="46">
        <f t="shared" si="43"/>
        <v>0.989410178930186</v>
      </c>
    </row>
    <row r="396" spans="1:8" ht="12.75">
      <c r="A396" s="43">
        <f t="shared" si="44"/>
        <v>0.625</v>
      </c>
      <c r="B396" s="44">
        <f t="shared" si="38"/>
        <v>0.625</v>
      </c>
      <c r="C396" s="45">
        <f t="shared" si="39"/>
        <v>128</v>
      </c>
      <c r="D396" s="45">
        <f t="shared" si="40"/>
        <v>3.1453387642027124</v>
      </c>
      <c r="E396" s="45"/>
      <c r="F396" s="46">
        <f t="shared" si="41"/>
        <v>27.53815177895526</v>
      </c>
      <c r="G396" s="44">
        <f t="shared" si="42"/>
        <v>7.649486611384939</v>
      </c>
      <c r="H396" s="46">
        <f t="shared" si="43"/>
        <v>1.0118740319292765</v>
      </c>
    </row>
    <row r="397" spans="1:8" ht="12.75">
      <c r="A397" s="43">
        <f t="shared" si="44"/>
        <v>0.634765625</v>
      </c>
      <c r="B397" s="44">
        <f t="shared" si="38"/>
        <v>0.634765625</v>
      </c>
      <c r="C397" s="45">
        <f t="shared" si="39"/>
        <v>130</v>
      </c>
      <c r="D397" s="45">
        <f t="shared" si="40"/>
        <v>3.2159059993853223</v>
      </c>
      <c r="E397" s="45"/>
      <c r="F397" s="46">
        <f t="shared" si="41"/>
        <v>28.155983872336314</v>
      </c>
      <c r="G397" s="44">
        <f t="shared" si="42"/>
        <v>7.821106637461416</v>
      </c>
      <c r="H397" s="46">
        <f t="shared" si="43"/>
        <v>1.034575927699295</v>
      </c>
    </row>
    <row r="398" spans="1:8" ht="12.75">
      <c r="A398" s="43">
        <f t="shared" si="44"/>
        <v>0.64453125</v>
      </c>
      <c r="B398" s="44">
        <f aca="true" t="shared" si="45" ref="B398:B461">A398*$C$43</f>
        <v>0.64453125</v>
      </c>
      <c r="C398" s="45">
        <f aca="true" t="shared" si="46" ref="C398:C461">B398/5*1024</f>
        <v>132</v>
      </c>
      <c r="D398" s="45">
        <f aca="true" t="shared" si="47" ref="D398:D461">(-9.475184+59.921788*B398-135.60886*B398^2+166.77782*B398^3-111.50394*B398^4+44.218751*B398^5-10.131798*B398^6+1.2482716*B398^7-0.065666262*B398^8+0.00029343852*B398^9)*1.33</f>
        <v>3.2873406816711386</v>
      </c>
      <c r="E398" s="45"/>
      <c r="F398" s="46">
        <f aca="true" t="shared" si="48" ref="F398:F461">(D398*$H$8)*0.91</f>
        <v>28.78141066116327</v>
      </c>
      <c r="G398" s="44">
        <f aca="true" t="shared" si="49" ref="G398:G461">F398*0.277777778</f>
        <v>7.994836301163444</v>
      </c>
      <c r="H398" s="46">
        <f aca="true" t="shared" si="50" ref="H398:H461">F398/27.215</f>
        <v>1.0575568863186946</v>
      </c>
    </row>
    <row r="399" spans="1:8" ht="12.75">
      <c r="A399" s="43">
        <f aca="true" t="shared" si="51" ref="A399:A462">(5/512)+A398</f>
        <v>0.654296875</v>
      </c>
      <c r="B399" s="44">
        <f t="shared" si="45"/>
        <v>0.654296875</v>
      </c>
      <c r="C399" s="45">
        <f t="shared" si="46"/>
        <v>134</v>
      </c>
      <c r="D399" s="45">
        <f t="shared" si="47"/>
        <v>3.3597639416162206</v>
      </c>
      <c r="E399" s="45"/>
      <c r="F399" s="46">
        <f t="shared" si="48"/>
        <v>29.415492670831934</v>
      </c>
      <c r="G399" s="44">
        <f t="shared" si="49"/>
        <v>8.170970192878979</v>
      </c>
      <c r="H399" s="46">
        <f t="shared" si="50"/>
        <v>1.0808558762017981</v>
      </c>
    </row>
    <row r="400" spans="1:8" ht="12.75">
      <c r="A400" s="43">
        <f t="shared" si="51"/>
        <v>0.6640625</v>
      </c>
      <c r="B400" s="44">
        <f t="shared" si="45"/>
        <v>0.6640625</v>
      </c>
      <c r="C400" s="45">
        <f t="shared" si="46"/>
        <v>136</v>
      </c>
      <c r="D400" s="45">
        <f t="shared" si="47"/>
        <v>3.433290746427018</v>
      </c>
      <c r="E400" s="45"/>
      <c r="F400" s="46">
        <f t="shared" si="48"/>
        <v>30.059236465219247</v>
      </c>
      <c r="G400" s="44">
        <f t="shared" si="49"/>
        <v>8.349787913685176</v>
      </c>
      <c r="H400" s="46">
        <f t="shared" si="50"/>
        <v>1.104509882977007</v>
      </c>
    </row>
    <row r="401" spans="1:8" ht="12.75">
      <c r="A401" s="43">
        <f t="shared" si="51"/>
        <v>0.673828125</v>
      </c>
      <c r="B401" s="44">
        <f t="shared" si="45"/>
        <v>0.673828125</v>
      </c>
      <c r="C401" s="45">
        <f t="shared" si="46"/>
        <v>138</v>
      </c>
      <c r="D401" s="45">
        <f t="shared" si="47"/>
        <v>3.5080301096966355</v>
      </c>
      <c r="E401" s="45"/>
      <c r="F401" s="46">
        <f t="shared" si="48"/>
        <v>30.71359648297171</v>
      </c>
      <c r="G401" s="44">
        <f t="shared" si="49"/>
        <v>8.531554585428495</v>
      </c>
      <c r="H401" s="46">
        <f t="shared" si="50"/>
        <v>1.128553976960195</v>
      </c>
    </row>
    <row r="402" spans="1:8" ht="12.75">
      <c r="A402" s="43">
        <f t="shared" si="51"/>
        <v>0.68359375</v>
      </c>
      <c r="B402" s="44">
        <f t="shared" si="45"/>
        <v>0.68359375</v>
      </c>
      <c r="C402" s="45">
        <f t="shared" si="46"/>
        <v>140</v>
      </c>
      <c r="D402" s="45">
        <f t="shared" si="47"/>
        <v>3.5840852968264096</v>
      </c>
      <c r="E402" s="45"/>
      <c r="F402" s="46">
        <f t="shared" si="48"/>
        <v>31.379476836017712</v>
      </c>
      <c r="G402" s="44">
        <f t="shared" si="49"/>
        <v>8.716521350311469</v>
      </c>
      <c r="H402" s="46">
        <f t="shared" si="50"/>
        <v>1.1530213792400408</v>
      </c>
    </row>
    <row r="403" spans="1:8" ht="12.75">
      <c r="A403" s="43">
        <f t="shared" si="51"/>
        <v>0.693359375</v>
      </c>
      <c r="B403" s="44">
        <f t="shared" si="45"/>
        <v>0.693359375</v>
      </c>
      <c r="C403" s="45">
        <f t="shared" si="46"/>
        <v>142</v>
      </c>
      <c r="D403" s="45">
        <f t="shared" si="47"/>
        <v>3.6615540261840516</v>
      </c>
      <c r="E403" s="45"/>
      <c r="F403" s="46">
        <f t="shared" si="48"/>
        <v>32.05773307075251</v>
      </c>
      <c r="G403" s="44">
        <f t="shared" si="49"/>
        <v>8.90492586011075</v>
      </c>
      <c r="H403" s="46">
        <f t="shared" si="50"/>
        <v>1.1779435263917881</v>
      </c>
    </row>
    <row r="404" spans="1:8" ht="12.75">
      <c r="A404" s="43">
        <f t="shared" si="51"/>
        <v>0.703125</v>
      </c>
      <c r="B404" s="44">
        <f t="shared" si="45"/>
        <v>0.703125</v>
      </c>
      <c r="C404" s="45">
        <f t="shared" si="46"/>
        <v>144</v>
      </c>
      <c r="D404" s="45">
        <f t="shared" si="47"/>
        <v>3.740528666049578</v>
      </c>
      <c r="E404" s="45"/>
      <c r="F404" s="46">
        <f t="shared" si="48"/>
        <v>32.749173892344416</v>
      </c>
      <c r="G404" s="44">
        <f t="shared" si="49"/>
        <v>9.096992755151042</v>
      </c>
      <c r="H404" s="46">
        <f t="shared" si="50"/>
        <v>1.2033501338359147</v>
      </c>
    </row>
    <row r="405" spans="1:8" ht="12.75">
      <c r="A405" s="43">
        <f t="shared" si="51"/>
        <v>0.712890625</v>
      </c>
      <c r="B405" s="44">
        <f t="shared" si="45"/>
        <v>0.712890625</v>
      </c>
      <c r="C405" s="45">
        <f t="shared" si="46"/>
        <v>146</v>
      </c>
      <c r="D405" s="45">
        <f t="shared" si="47"/>
        <v>3.8210964274001262</v>
      </c>
      <c r="E405" s="45"/>
      <c r="F405" s="46">
        <f t="shared" si="48"/>
        <v>33.454562852609385</v>
      </c>
      <c r="G405" s="44">
        <f t="shared" si="49"/>
        <v>9.292934133159175</v>
      </c>
      <c r="H405" s="46">
        <f t="shared" si="50"/>
        <v>1.229269257858144</v>
      </c>
    </row>
    <row r="406" spans="1:8" ht="12.75">
      <c r="A406" s="43">
        <f t="shared" si="51"/>
        <v>0.72265625</v>
      </c>
      <c r="B406" s="44">
        <f t="shared" si="45"/>
        <v>0.72265625</v>
      </c>
      <c r="C406" s="45">
        <f t="shared" si="46"/>
        <v>148</v>
      </c>
      <c r="D406" s="45">
        <f t="shared" si="47"/>
        <v>3.9033395525839647</v>
      </c>
      <c r="E406" s="45"/>
      <c r="F406" s="46">
        <f t="shared" si="48"/>
        <v>34.174620001894624</v>
      </c>
      <c r="G406" s="44">
        <f t="shared" si="49"/>
        <v>9.492950008120644</v>
      </c>
      <c r="H406" s="46">
        <f t="shared" si="50"/>
        <v>1.255727356306986</v>
      </c>
    </row>
    <row r="407" spans="1:8" ht="12.75">
      <c r="A407" s="43">
        <f t="shared" si="51"/>
        <v>0.732421875</v>
      </c>
      <c r="B407" s="44">
        <f t="shared" si="45"/>
        <v>0.732421875</v>
      </c>
      <c r="C407" s="45">
        <f t="shared" si="46"/>
        <v>150</v>
      </c>
      <c r="D407" s="45">
        <f t="shared" si="47"/>
        <v>3.9873354999342796</v>
      </c>
      <c r="E407" s="45"/>
      <c r="F407" s="46">
        <f t="shared" si="48"/>
        <v>34.91002350541404</v>
      </c>
      <c r="G407" s="44">
        <f t="shared" si="49"/>
        <v>9.697228759261682</v>
      </c>
      <c r="H407" s="46">
        <f t="shared" si="50"/>
        <v>1.282749347985083</v>
      </c>
    </row>
    <row r="408" spans="1:8" ht="12.75">
      <c r="A408" s="43">
        <f t="shared" si="51"/>
        <v>0.7421875</v>
      </c>
      <c r="B408" s="44">
        <f t="shared" si="45"/>
        <v>0.7421875</v>
      </c>
      <c r="C408" s="45">
        <f t="shared" si="46"/>
        <v>152</v>
      </c>
      <c r="D408" s="45">
        <f t="shared" si="47"/>
        <v>4.07315712437264</v>
      </c>
      <c r="E408" s="45"/>
      <c r="F408" s="46">
        <f t="shared" si="48"/>
        <v>35.66141122447239</v>
      </c>
      <c r="G408" s="44">
        <f t="shared" si="49"/>
        <v>9.9059475702782</v>
      </c>
      <c r="H408" s="46">
        <f t="shared" si="50"/>
        <v>1.3103586707504093</v>
      </c>
    </row>
    <row r="409" spans="1:8" ht="12.75">
      <c r="A409" s="43">
        <f t="shared" si="51"/>
        <v>0.751953125</v>
      </c>
      <c r="B409" s="44">
        <f t="shared" si="45"/>
        <v>0.751953125</v>
      </c>
      <c r="C409" s="45">
        <f t="shared" si="46"/>
        <v>154</v>
      </c>
      <c r="D409" s="45">
        <f t="shared" si="47"/>
        <v>4.160872854052205</v>
      </c>
      <c r="E409" s="45"/>
      <c r="F409" s="46">
        <f t="shared" si="48"/>
        <v>36.42938226301646</v>
      </c>
      <c r="G409" s="44">
        <f t="shared" si="49"/>
        <v>10.119272858933321</v>
      </c>
      <c r="H409" s="46">
        <f t="shared" si="50"/>
        <v>1.3385773383434303</v>
      </c>
    </row>
    <row r="410" spans="1:8" ht="12.75">
      <c r="A410" s="43">
        <f t="shared" si="51"/>
        <v>0.76171875</v>
      </c>
      <c r="B410" s="44">
        <f t="shared" si="45"/>
        <v>0.76171875</v>
      </c>
      <c r="C410" s="45">
        <f t="shared" si="46"/>
        <v>156</v>
      </c>
      <c r="D410" s="45">
        <f t="shared" si="47"/>
        <v>4.250546863089617</v>
      </c>
      <c r="E410" s="45"/>
      <c r="F410" s="46">
        <f t="shared" si="48"/>
        <v>37.21449847994185</v>
      </c>
      <c r="G410" s="44">
        <f t="shared" si="49"/>
        <v>10.337360697142625</v>
      </c>
      <c r="H410" s="46">
        <f t="shared" si="50"/>
        <v>1.3674259959559747</v>
      </c>
    </row>
    <row r="411" spans="1:8" ht="12.75">
      <c r="A411" s="43">
        <f t="shared" si="51"/>
        <v>0.771484375</v>
      </c>
      <c r="B411" s="44">
        <f t="shared" si="45"/>
        <v>0.771484375</v>
      </c>
      <c r="C411" s="45">
        <f t="shared" si="46"/>
        <v>158</v>
      </c>
      <c r="D411" s="45">
        <f t="shared" si="47"/>
        <v>4.3422392404354495</v>
      </c>
      <c r="E411" s="45"/>
      <c r="F411" s="46">
        <f t="shared" si="48"/>
        <v>38.01728596759196</v>
      </c>
      <c r="G411" s="44">
        <f t="shared" si="49"/>
        <v>10.560357221668273</v>
      </c>
      <c r="H411" s="46">
        <f t="shared" si="50"/>
        <v>1.3969239745578526</v>
      </c>
    </row>
    <row r="412" spans="1:8" ht="12.75">
      <c r="A412" s="43">
        <f t="shared" si="51"/>
        <v>0.78125</v>
      </c>
      <c r="B412" s="44">
        <f t="shared" si="45"/>
        <v>0.78125</v>
      </c>
      <c r="C412" s="45">
        <f t="shared" si="46"/>
        <v>160</v>
      </c>
      <c r="D412" s="45">
        <f t="shared" si="47"/>
        <v>4.436006154931612</v>
      </c>
      <c r="E412" s="45"/>
      <c r="F412" s="46">
        <f t="shared" si="48"/>
        <v>38.83823649687276</v>
      </c>
      <c r="G412" s="44">
        <f t="shared" si="49"/>
        <v>10.788399035539818</v>
      </c>
      <c r="H412" s="46">
        <f t="shared" si="50"/>
        <v>1.4270893439967944</v>
      </c>
    </row>
    <row r="413" spans="1:8" ht="12.75">
      <c r="A413" s="43">
        <f t="shared" si="51"/>
        <v>0.791015625</v>
      </c>
      <c r="B413" s="44">
        <f t="shared" si="45"/>
        <v>0.791015625</v>
      </c>
      <c r="C413" s="45">
        <f t="shared" si="46"/>
        <v>162</v>
      </c>
      <c r="D413" s="45">
        <f t="shared" si="47"/>
        <v>4.5319000166046255</v>
      </c>
      <c r="E413" s="45"/>
      <c r="F413" s="46">
        <f t="shared" si="48"/>
        <v>39.67780892941198</v>
      </c>
      <c r="G413" s="44">
        <f t="shared" si="49"/>
        <v>11.021613600320618</v>
      </c>
      <c r="H413" s="46">
        <f t="shared" si="50"/>
        <v>1.457938964887451</v>
      </c>
    </row>
    <row r="414" spans="1:8" ht="12.75">
      <c r="A414" s="43">
        <f t="shared" si="51"/>
        <v>0.80078125</v>
      </c>
      <c r="B414" s="44">
        <f t="shared" si="45"/>
        <v>0.80078125</v>
      </c>
      <c r="C414" s="45">
        <f t="shared" si="46"/>
        <v>164</v>
      </c>
      <c r="D414" s="45">
        <f t="shared" si="47"/>
        <v>4.629969634243027</v>
      </c>
      <c r="E414" s="45"/>
      <c r="F414" s="46">
        <f t="shared" si="48"/>
        <v>40.53643059718486</v>
      </c>
      <c r="G414" s="44">
        <f t="shared" si="49"/>
        <v>11.260119619337223</v>
      </c>
      <c r="H414" s="46">
        <f t="shared" si="50"/>
        <v>1.4894885393049737</v>
      </c>
    </row>
    <row r="415" spans="1:8" ht="12.75">
      <c r="A415" s="43">
        <f t="shared" si="51"/>
        <v>0.810546875</v>
      </c>
      <c r="B415" s="44">
        <f t="shared" si="45"/>
        <v>0.810546875</v>
      </c>
      <c r="C415" s="45">
        <f t="shared" si="46"/>
        <v>166</v>
      </c>
      <c r="D415" s="45">
        <f t="shared" si="47"/>
        <v>4.730260369307145</v>
      </c>
      <c r="E415" s="45"/>
      <c r="F415" s="46">
        <f t="shared" si="48"/>
        <v>41.414498650029</v>
      </c>
      <c r="G415" s="44">
        <f t="shared" si="49"/>
        <v>11.504027411989055</v>
      </c>
      <c r="H415" s="46">
        <f t="shared" si="50"/>
        <v>1.5217526602986957</v>
      </c>
    </row>
    <row r="416" spans="1:8" ht="12.75">
      <c r="A416" s="43">
        <f t="shared" si="51"/>
        <v>0.8203125</v>
      </c>
      <c r="B416" s="44">
        <f t="shared" si="45"/>
        <v>0.8203125</v>
      </c>
      <c r="C416" s="45">
        <f t="shared" si="46"/>
        <v>168</v>
      </c>
      <c r="D416" s="45">
        <f t="shared" si="47"/>
        <v>4.83281428621863</v>
      </c>
      <c r="E416" s="45"/>
      <c r="F416" s="46">
        <f t="shared" si="48"/>
        <v>42.31238137146321</v>
      </c>
      <c r="G416" s="44">
        <f t="shared" si="49"/>
        <v>11.753439279253643</v>
      </c>
      <c r="H416" s="46">
        <f t="shared" si="50"/>
        <v>1.5547448602411615</v>
      </c>
    </row>
    <row r="417" spans="1:8" ht="12.75">
      <c r="A417" s="43">
        <f t="shared" si="51"/>
        <v>0.830078125</v>
      </c>
      <c r="B417" s="44">
        <f t="shared" si="45"/>
        <v>0.830078125</v>
      </c>
      <c r="C417" s="45">
        <f t="shared" si="46"/>
        <v>170</v>
      </c>
      <c r="D417" s="45">
        <f t="shared" si="47"/>
        <v>4.937670299077878</v>
      </c>
      <c r="E417" s="45"/>
      <c r="F417" s="46">
        <f t="shared" si="48"/>
        <v>43.23041946323168</v>
      </c>
      <c r="G417" s="44">
        <f t="shared" si="49"/>
        <v>12.008449860504447</v>
      </c>
      <c r="H417" s="46">
        <f t="shared" si="50"/>
        <v>1.5884776580279873</v>
      </c>
    </row>
    <row r="418" spans="1:8" ht="12.75">
      <c r="A418" s="43">
        <f t="shared" si="51"/>
        <v>0.83984375</v>
      </c>
      <c r="B418" s="44">
        <f t="shared" si="45"/>
        <v>0.83984375</v>
      </c>
      <c r="C418" s="45">
        <f t="shared" si="46"/>
        <v>172</v>
      </c>
      <c r="D418" s="45">
        <f t="shared" si="47"/>
        <v>5.044864314855971</v>
      </c>
      <c r="E418" s="45"/>
      <c r="F418" s="46">
        <f t="shared" si="48"/>
        <v>44.1689272989818</v>
      </c>
      <c r="G418" s="44">
        <f t="shared" si="49"/>
        <v>12.269146481754705</v>
      </c>
      <c r="H418" s="46">
        <f t="shared" si="50"/>
        <v>1.6229626051435533</v>
      </c>
    </row>
    <row r="419" spans="1:8" ht="12.75">
      <c r="A419" s="43">
        <f t="shared" si="51"/>
        <v>0.849609375</v>
      </c>
      <c r="B419" s="44">
        <f t="shared" si="45"/>
        <v>0.849609375</v>
      </c>
      <c r="C419" s="45">
        <f t="shared" si="46"/>
        <v>174</v>
      </c>
      <c r="D419" s="45">
        <f t="shared" si="47"/>
        <v>5.154429373108561</v>
      </c>
      <c r="E419" s="45"/>
      <c r="F419" s="46">
        <f t="shared" si="48"/>
        <v>45.128194147490795</v>
      </c>
      <c r="G419" s="44">
        <f t="shared" si="49"/>
        <v>12.535609495442596</v>
      </c>
      <c r="H419" s="46">
        <f t="shared" si="50"/>
        <v>1.6582103306077822</v>
      </c>
    </row>
    <row r="420" spans="1:8" ht="12.75">
      <c r="A420" s="43">
        <f t="shared" si="51"/>
        <v>0.859375</v>
      </c>
      <c r="B420" s="44">
        <f t="shared" si="45"/>
        <v>0.859375</v>
      </c>
      <c r="C420" s="45">
        <f t="shared" si="46"/>
        <v>176</v>
      </c>
      <c r="D420" s="45">
        <f t="shared" si="47"/>
        <v>5.266395782257979</v>
      </c>
      <c r="E420" s="45"/>
      <c r="F420" s="46">
        <f t="shared" si="48"/>
        <v>46.10848536584636</v>
      </c>
      <c r="G420" s="44">
        <f t="shared" si="49"/>
        <v>12.807912611870318</v>
      </c>
      <c r="H420" s="46">
        <f t="shared" si="50"/>
        <v>1.6942305848189</v>
      </c>
    </row>
    <row r="421" spans="1:8" ht="12.75">
      <c r="A421" s="43">
        <f t="shared" si="51"/>
        <v>0.869140625</v>
      </c>
      <c r="B421" s="44">
        <f t="shared" si="45"/>
        <v>0.869140625</v>
      </c>
      <c r="C421" s="45">
        <f t="shared" si="46"/>
        <v>178</v>
      </c>
      <c r="D421" s="45">
        <f t="shared" si="47"/>
        <v>5.3807912524903285</v>
      </c>
      <c r="E421" s="45"/>
      <c r="F421" s="46">
        <f t="shared" si="48"/>
        <v>47.1100435629908</v>
      </c>
      <c r="G421" s="44">
        <f t="shared" si="49"/>
        <v>13.086123222410787</v>
      </c>
      <c r="H421" s="46">
        <f t="shared" si="50"/>
        <v>1.731032282307213</v>
      </c>
    </row>
    <row r="422" spans="1:8" ht="12.75">
      <c r="A422" s="43">
        <f t="shared" si="51"/>
        <v>0.87890625</v>
      </c>
      <c r="B422" s="44">
        <f t="shared" si="45"/>
        <v>0.87890625</v>
      </c>
      <c r="C422" s="45">
        <f t="shared" si="46"/>
        <v>180</v>
      </c>
      <c r="D422" s="45">
        <f t="shared" si="47"/>
        <v>5.497641025313287</v>
      </c>
      <c r="E422" s="45"/>
      <c r="F422" s="46">
        <f t="shared" si="48"/>
        <v>48.133089734028836</v>
      </c>
      <c r="G422" s="44">
        <f t="shared" si="49"/>
        <v>13.370302714593139</v>
      </c>
      <c r="H422" s="46">
        <f t="shared" si="50"/>
        <v>1.7686235434146182</v>
      </c>
    </row>
    <row r="423" spans="1:8" ht="12.75">
      <c r="A423" s="43">
        <f t="shared" si="51"/>
        <v>0.888671875</v>
      </c>
      <c r="B423" s="44">
        <f t="shared" si="45"/>
        <v>0.888671875</v>
      </c>
      <c r="C423" s="45">
        <f t="shared" si="46"/>
        <v>182</v>
      </c>
      <c r="D423" s="45">
        <f t="shared" si="47"/>
        <v>5.616967999820738</v>
      </c>
      <c r="E423" s="45"/>
      <c r="F423" s="46">
        <f t="shared" si="48"/>
        <v>49.177824365702975</v>
      </c>
      <c r="G423" s="44">
        <f t="shared" si="49"/>
        <v>13.660506779179231</v>
      </c>
      <c r="H423" s="46">
        <f t="shared" si="50"/>
        <v>1.8070117349146786</v>
      </c>
    </row>
    <row r="424" spans="1:8" ht="12.75">
      <c r="A424" s="43">
        <f t="shared" si="51"/>
        <v>0.8984375</v>
      </c>
      <c r="B424" s="44">
        <f t="shared" si="45"/>
        <v>0.8984375</v>
      </c>
      <c r="C424" s="45">
        <f t="shared" si="46"/>
        <v>184</v>
      </c>
      <c r="D424" s="45">
        <f t="shared" si="47"/>
        <v>5.738792855709804</v>
      </c>
      <c r="E424" s="45"/>
      <c r="F424" s="46">
        <f t="shared" si="48"/>
        <v>50.24442851343547</v>
      </c>
      <c r="G424" s="44">
        <f t="shared" si="49"/>
        <v>13.956785709341947</v>
      </c>
      <c r="H424" s="46">
        <f t="shared" si="50"/>
        <v>1.8462035095879286</v>
      </c>
    </row>
    <row r="425" spans="1:8" ht="12.75">
      <c r="A425" s="43">
        <f t="shared" si="51"/>
        <v>0.908203125</v>
      </c>
      <c r="B425" s="44">
        <f t="shared" si="45"/>
        <v>0.908203125</v>
      </c>
      <c r="C425" s="45">
        <f t="shared" si="46"/>
        <v>186</v>
      </c>
      <c r="D425" s="45">
        <f t="shared" si="47"/>
        <v>5.863134173095105</v>
      </c>
      <c r="E425" s="45"/>
      <c r="F425" s="46">
        <f t="shared" si="48"/>
        <v>51.333064850329265</v>
      </c>
      <c r="G425" s="44">
        <f t="shared" si="49"/>
        <v>14.259184692054365</v>
      </c>
      <c r="H425" s="46">
        <f t="shared" si="50"/>
        <v>1.8862048447668296</v>
      </c>
    </row>
    <row r="426" spans="1:8" ht="12.75">
      <c r="A426" s="43">
        <f t="shared" si="51"/>
        <v>0.91796875</v>
      </c>
      <c r="B426" s="44">
        <f t="shared" si="45"/>
        <v>0.91796875</v>
      </c>
      <c r="C426" s="45">
        <f t="shared" si="46"/>
        <v>188</v>
      </c>
      <c r="D426" s="45">
        <f t="shared" si="47"/>
        <v>5.990008549165882</v>
      </c>
      <c r="E426" s="45"/>
      <c r="F426" s="46">
        <f t="shared" si="48"/>
        <v>52.44387868852737</v>
      </c>
      <c r="G426" s="44">
        <f t="shared" si="49"/>
        <v>14.567744091800686</v>
      </c>
      <c r="H426" s="46">
        <f t="shared" si="50"/>
        <v>1.9270210798650513</v>
      </c>
    </row>
    <row r="427" spans="1:8" ht="12.75">
      <c r="A427" s="43">
        <f t="shared" si="51"/>
        <v>0.927734375</v>
      </c>
      <c r="B427" s="44">
        <f t="shared" si="45"/>
        <v>0.927734375</v>
      </c>
      <c r="C427" s="45">
        <f t="shared" si="46"/>
        <v>190</v>
      </c>
      <c r="D427" s="45">
        <f t="shared" si="47"/>
        <v>6.1194307117300255</v>
      </c>
      <c r="E427" s="45"/>
      <c r="F427" s="46">
        <f t="shared" si="48"/>
        <v>53.57699897331661</v>
      </c>
      <c r="G427" s="44">
        <f t="shared" si="49"/>
        <v>14.88249972671617</v>
      </c>
      <c r="H427" s="46">
        <f t="shared" si="50"/>
        <v>1.9686569529052587</v>
      </c>
    </row>
    <row r="428" spans="1:8" ht="12.75">
      <c r="A428" s="43">
        <f t="shared" si="51"/>
        <v>0.9375</v>
      </c>
      <c r="B428" s="44">
        <f t="shared" si="45"/>
        <v>0.9375</v>
      </c>
      <c r="C428" s="45">
        <f t="shared" si="46"/>
        <v>192</v>
      </c>
      <c r="D428" s="45">
        <f t="shared" si="47"/>
        <v>6.251413629689938</v>
      </c>
      <c r="E428" s="45"/>
      <c r="F428" s="46">
        <f t="shared" si="48"/>
        <v>54.732539250368696</v>
      </c>
      <c r="G428" s="44">
        <f t="shared" si="49"/>
        <v>15.2034831372652</v>
      </c>
      <c r="H428" s="46">
        <f t="shared" si="50"/>
        <v>2.0111166360598456</v>
      </c>
    </row>
    <row r="429" spans="1:8" ht="12.75">
      <c r="A429" s="43">
        <f t="shared" si="51"/>
        <v>0.947265625</v>
      </c>
      <c r="B429" s="44">
        <f t="shared" si="45"/>
        <v>0.947265625</v>
      </c>
      <c r="C429" s="45">
        <f t="shared" si="46"/>
        <v>194</v>
      </c>
      <c r="D429" s="45">
        <f t="shared" si="47"/>
        <v>6.385968620494243</v>
      </c>
      <c r="E429" s="45"/>
      <c r="F429" s="46">
        <f t="shared" si="48"/>
        <v>55.91059860650426</v>
      </c>
      <c r="G429" s="44">
        <f t="shared" si="49"/>
        <v>15.530721847564648</v>
      </c>
      <c r="H429" s="46">
        <f t="shared" si="50"/>
        <v>2.054403770218786</v>
      </c>
    </row>
    <row r="430" spans="1:8" ht="12.75">
      <c r="A430" s="43">
        <f t="shared" si="51"/>
        <v>0.95703125</v>
      </c>
      <c r="B430" s="44">
        <f t="shared" si="45"/>
        <v>0.95703125</v>
      </c>
      <c r="C430" s="45">
        <f t="shared" si="46"/>
        <v>196</v>
      </c>
      <c r="D430" s="45">
        <f t="shared" si="47"/>
        <v>6.523105454608957</v>
      </c>
      <c r="E430" s="45"/>
      <c r="F430" s="46">
        <f t="shared" si="48"/>
        <v>57.11126258436156</v>
      </c>
      <c r="G430" s="44">
        <f t="shared" si="49"/>
        <v>15.864239619458491</v>
      </c>
      <c r="H430" s="46">
        <f t="shared" si="50"/>
        <v>2.0985214985986245</v>
      </c>
    </row>
    <row r="431" spans="1:8" ht="12.75">
      <c r="A431" s="43">
        <f t="shared" si="51"/>
        <v>0.966796875</v>
      </c>
      <c r="B431" s="44">
        <f t="shared" si="45"/>
        <v>0.966796875</v>
      </c>
      <c r="C431" s="45">
        <f t="shared" si="46"/>
        <v>198</v>
      </c>
      <c r="D431" s="45">
        <f t="shared" si="47"/>
        <v>6.662832457051814</v>
      </c>
      <c r="E431" s="45"/>
      <c r="F431" s="46">
        <f t="shared" si="48"/>
        <v>58.334604071352466</v>
      </c>
      <c r="G431" s="44">
        <f t="shared" si="49"/>
        <v>16.20405669945004</v>
      </c>
      <c r="H431" s="46">
        <f t="shared" si="50"/>
        <v>2.143472499406668</v>
      </c>
    </row>
    <row r="432" spans="1:8" ht="12.75">
      <c r="A432" s="43">
        <f t="shared" si="51"/>
        <v>0.9765625</v>
      </c>
      <c r="B432" s="44">
        <f t="shared" si="45"/>
        <v>0.9765625</v>
      </c>
      <c r="C432" s="45">
        <f t="shared" si="46"/>
        <v>200</v>
      </c>
      <c r="D432" s="45">
        <f t="shared" si="47"/>
        <v>6.805156606033422</v>
      </c>
      <c r="E432" s="45"/>
      <c r="F432" s="46">
        <f t="shared" si="48"/>
        <v>59.58068416328801</v>
      </c>
      <c r="G432" s="44">
        <f t="shared" si="49"/>
        <v>16.55019005859793</v>
      </c>
      <c r="H432" s="46">
        <f t="shared" si="50"/>
        <v>2.189259017574426</v>
      </c>
    </row>
    <row r="433" spans="1:8" ht="12.75">
      <c r="A433" s="43">
        <f t="shared" si="51"/>
        <v>0.986328125</v>
      </c>
      <c r="B433" s="44">
        <f t="shared" si="45"/>
        <v>0.986328125</v>
      </c>
      <c r="C433" s="45">
        <f t="shared" si="46"/>
        <v>202</v>
      </c>
      <c r="D433" s="45">
        <f t="shared" si="47"/>
        <v>6.950083628747679</v>
      </c>
      <c r="E433" s="45"/>
      <c r="F433" s="46">
        <f t="shared" si="48"/>
        <v>60.84955300304523</v>
      </c>
      <c r="G433" s="44">
        <f t="shared" si="49"/>
        <v>16.90265362547913</v>
      </c>
      <c r="H433" s="46">
        <f t="shared" si="50"/>
        <v>2.2358828955739565</v>
      </c>
    </row>
    <row r="434" spans="1:8" ht="12.75">
      <c r="A434" s="43">
        <f t="shared" si="51"/>
        <v>0.99609375</v>
      </c>
      <c r="B434" s="44">
        <f t="shared" si="45"/>
        <v>0.99609375</v>
      </c>
      <c r="C434" s="45">
        <f t="shared" si="46"/>
        <v>204</v>
      </c>
      <c r="D434" s="45">
        <f t="shared" si="47"/>
        <v>7.097618094354718</v>
      </c>
      <c r="E434" s="45"/>
      <c r="F434" s="46">
        <f t="shared" si="48"/>
        <v>62.14125059465378</v>
      </c>
      <c r="G434" s="44">
        <f t="shared" si="49"/>
        <v>17.261458512324104</v>
      </c>
      <c r="H434" s="46">
        <f t="shared" si="50"/>
        <v>2.2833456033310227</v>
      </c>
    </row>
    <row r="435" spans="1:8" ht="12.75">
      <c r="A435" s="43">
        <f t="shared" si="51"/>
        <v>1.005859375</v>
      </c>
      <c r="B435" s="44">
        <f t="shared" si="45"/>
        <v>1.005859375</v>
      </c>
      <c r="C435" s="45">
        <f t="shared" si="46"/>
        <v>206</v>
      </c>
      <c r="D435" s="45">
        <f t="shared" si="47"/>
        <v>7.247763504198086</v>
      </c>
      <c r="E435" s="45"/>
      <c r="F435" s="46">
        <f t="shared" si="48"/>
        <v>63.45580759316781</v>
      </c>
      <c r="G435" s="44">
        <f t="shared" si="49"/>
        <v>17.62661323442568</v>
      </c>
      <c r="H435" s="46">
        <f t="shared" si="50"/>
        <v>2.3316482672484957</v>
      </c>
    </row>
    <row r="436" spans="1:8" ht="12.75">
      <c r="A436" s="43">
        <f t="shared" si="51"/>
        <v>1.015625</v>
      </c>
      <c r="B436" s="44">
        <f t="shared" si="45"/>
        <v>1.015625</v>
      </c>
      <c r="C436" s="45">
        <f t="shared" si="46"/>
        <v>208</v>
      </c>
      <c r="D436" s="45">
        <f t="shared" si="47"/>
        <v>7.400522379299609</v>
      </c>
      <c r="E436" s="45"/>
      <c r="F436" s="46">
        <f t="shared" si="48"/>
        <v>64.79324607070316</v>
      </c>
      <c r="G436" s="44">
        <f t="shared" si="49"/>
        <v>17.998123922927153</v>
      </c>
      <c r="H436" s="46">
        <f t="shared" si="50"/>
        <v>2.380791698353965</v>
      </c>
    </row>
    <row r="437" spans="1:8" ht="12.75">
      <c r="A437" s="43">
        <f t="shared" si="51"/>
        <v>1.025390625</v>
      </c>
      <c r="B437" s="44">
        <f t="shared" si="45"/>
        <v>1.025390625</v>
      </c>
      <c r="C437" s="45">
        <f t="shared" si="46"/>
        <v>210</v>
      </c>
      <c r="D437" s="45">
        <f t="shared" si="47"/>
        <v>7.555896345172233</v>
      </c>
      <c r="E437" s="45"/>
      <c r="F437" s="46">
        <f t="shared" si="48"/>
        <v>66.15358025899309</v>
      </c>
      <c r="G437" s="44">
        <f t="shared" si="49"/>
        <v>18.375994531087763</v>
      </c>
      <c r="H437" s="46">
        <f t="shared" si="50"/>
        <v>2.430776419584534</v>
      </c>
    </row>
    <row r="438" spans="1:8" ht="12.75">
      <c r="A438" s="43">
        <f t="shared" si="51"/>
        <v>1.03515625</v>
      </c>
      <c r="B438" s="44">
        <f t="shared" si="45"/>
        <v>1.03515625</v>
      </c>
      <c r="C438" s="45">
        <f t="shared" si="46"/>
        <v>212</v>
      </c>
      <c r="D438" s="45">
        <f t="shared" si="47"/>
        <v>7.713886213993997</v>
      </c>
      <c r="E438" s="45"/>
      <c r="F438" s="46">
        <f t="shared" si="48"/>
        <v>67.53681726883988</v>
      </c>
      <c r="G438" s="44">
        <f t="shared" si="49"/>
        <v>18.76022703413037</v>
      </c>
      <c r="H438" s="46">
        <f t="shared" si="50"/>
        <v>2.481602692222667</v>
      </c>
    </row>
    <row r="439" spans="1:8" ht="12.75">
      <c r="A439" s="43">
        <f t="shared" si="51"/>
        <v>1.044921875</v>
      </c>
      <c r="B439" s="44">
        <f t="shared" si="45"/>
        <v>1.044921875</v>
      </c>
      <c r="C439" s="45">
        <f t="shared" si="46"/>
        <v>214</v>
      </c>
      <c r="D439" s="45">
        <f t="shared" si="47"/>
        <v>7.8744920641832845</v>
      </c>
      <c r="E439" s="45"/>
      <c r="F439" s="46">
        <f t="shared" si="48"/>
        <v>68.94295778681422</v>
      </c>
      <c r="G439" s="44">
        <f t="shared" si="49"/>
        <v>19.15082162276905</v>
      </c>
      <c r="H439" s="46">
        <f t="shared" si="50"/>
        <v>2.5332705414960213</v>
      </c>
    </row>
    <row r="440" spans="1:8" ht="12.75">
      <c r="A440" s="43">
        <f t="shared" si="51"/>
        <v>1.0546875</v>
      </c>
      <c r="B440" s="44">
        <f t="shared" si="45"/>
        <v>1.0546875</v>
      </c>
      <c r="C440" s="45">
        <f t="shared" si="46"/>
        <v>216</v>
      </c>
      <c r="D440" s="45">
        <f t="shared" si="47"/>
        <v>8.037713317417209</v>
      </c>
      <c r="E440" s="45"/>
      <c r="F440" s="46">
        <f t="shared" si="48"/>
        <v>70.3719967495685</v>
      </c>
      <c r="G440" s="44">
        <f t="shared" si="49"/>
        <v>19.547776890518357</v>
      </c>
      <c r="H440" s="46">
        <f t="shared" si="50"/>
        <v>2.5857797813547125</v>
      </c>
    </row>
    <row r="441" spans="1:8" ht="12.75">
      <c r="A441" s="43">
        <f t="shared" si="51"/>
        <v>1.064453125</v>
      </c>
      <c r="B441" s="44">
        <f t="shared" si="45"/>
        <v>1.064453125</v>
      </c>
      <c r="C441" s="45">
        <f t="shared" si="46"/>
        <v>218</v>
      </c>
      <c r="D441" s="45">
        <f t="shared" si="47"/>
        <v>8.203548813133448</v>
      </c>
      <c r="E441" s="45"/>
      <c r="F441" s="46">
        <f t="shared" si="48"/>
        <v>71.82392399611732</v>
      </c>
      <c r="G441" s="44">
        <f t="shared" si="49"/>
        <v>19.951090014882347</v>
      </c>
      <c r="H441" s="46">
        <f t="shared" si="50"/>
        <v>2.6391300384389975</v>
      </c>
    </row>
    <row r="442" spans="1:8" ht="12.75">
      <c r="A442" s="43">
        <f t="shared" si="51"/>
        <v>1.07421875</v>
      </c>
      <c r="B442" s="44">
        <f t="shared" si="45"/>
        <v>1.07421875</v>
      </c>
      <c r="C442" s="45">
        <f t="shared" si="46"/>
        <v>220</v>
      </c>
      <c r="D442" s="45">
        <f t="shared" si="47"/>
        <v>8.371996880556194</v>
      </c>
      <c r="E442" s="45"/>
      <c r="F442" s="46">
        <f t="shared" si="48"/>
        <v>73.29872489844082</v>
      </c>
      <c r="G442" s="44">
        <f t="shared" si="49"/>
        <v>20.360756932522165</v>
      </c>
      <c r="H442" s="46">
        <f t="shared" si="50"/>
        <v>2.6933207752504438</v>
      </c>
    </row>
    <row r="443" spans="1:8" ht="12.75">
      <c r="A443" s="43">
        <f t="shared" si="51"/>
        <v>1.083984375</v>
      </c>
      <c r="B443" s="44">
        <f t="shared" si="45"/>
        <v>1.083984375</v>
      </c>
      <c r="C443" s="45">
        <f t="shared" si="46"/>
        <v>222</v>
      </c>
      <c r="D443" s="45">
        <f t="shared" si="47"/>
        <v>8.54305540828662</v>
      </c>
      <c r="E443" s="45"/>
      <c r="F443" s="46">
        <f t="shared" si="48"/>
        <v>74.79638097076509</v>
      </c>
      <c r="G443" s="44">
        <f t="shared" si="49"/>
        <v>20.776772508500606</v>
      </c>
      <c r="H443" s="46">
        <f t="shared" si="50"/>
        <v>2.748351312539595</v>
      </c>
    </row>
    <row r="444" spans="1:8" ht="12.75">
      <c r="A444" s="43">
        <f t="shared" si="51"/>
        <v>1.09375</v>
      </c>
      <c r="B444" s="44">
        <f t="shared" si="45"/>
        <v>1.09375</v>
      </c>
      <c r="C444" s="45">
        <f t="shared" si="46"/>
        <v>224</v>
      </c>
      <c r="D444" s="45">
        <f t="shared" si="47"/>
        <v>8.716721911497354</v>
      </c>
      <c r="E444" s="45"/>
      <c r="F444" s="46">
        <f t="shared" si="48"/>
        <v>76.31687045786485</v>
      </c>
      <c r="G444" s="44">
        <f t="shared" si="49"/>
        <v>21.199130699699538</v>
      </c>
      <c r="H444" s="46">
        <f t="shared" si="50"/>
        <v>2.8042208509228312</v>
      </c>
    </row>
    <row r="445" spans="1:8" ht="12.75">
      <c r="A445" s="43">
        <f t="shared" si="51"/>
        <v>1.103515625</v>
      </c>
      <c r="B445" s="44">
        <f t="shared" si="45"/>
        <v>1.103515625</v>
      </c>
      <c r="C445" s="45">
        <f t="shared" si="46"/>
        <v>226</v>
      </c>
      <c r="D445" s="45">
        <f t="shared" si="47"/>
        <v>8.89299359677109</v>
      </c>
      <c r="E445" s="45"/>
      <c r="F445" s="46">
        <f t="shared" si="48"/>
        <v>77.86016890274026</v>
      </c>
      <c r="G445" s="44">
        <f t="shared" si="49"/>
        <v>21.627824712507884</v>
      </c>
      <c r="H445" s="46">
        <f t="shared" si="50"/>
        <v>2.8609284917413285</v>
      </c>
    </row>
    <row r="446" spans="1:8" ht="12.75">
      <c r="A446" s="43">
        <f t="shared" si="51"/>
        <v>1.11328125</v>
      </c>
      <c r="B446" s="44">
        <f t="shared" si="45"/>
        <v>1.11328125</v>
      </c>
      <c r="C446" s="45">
        <f t="shared" si="46"/>
        <v>228</v>
      </c>
      <c r="D446" s="45">
        <f t="shared" si="47"/>
        <v>9.071867424622479</v>
      </c>
      <c r="E446" s="45"/>
      <c r="F446" s="46">
        <f t="shared" si="48"/>
        <v>79.4262496940101</v>
      </c>
      <c r="G446" s="44">
        <f t="shared" si="49"/>
        <v>22.062847154875303</v>
      </c>
      <c r="H446" s="46">
        <f t="shared" si="50"/>
        <v>2.9184732571747234</v>
      </c>
    </row>
    <row r="447" spans="1:8" ht="12.75">
      <c r="A447" s="43">
        <f t="shared" si="51"/>
        <v>1.123046875</v>
      </c>
      <c r="B447" s="44">
        <f t="shared" si="45"/>
        <v>1.123046875</v>
      </c>
      <c r="C447" s="45">
        <f t="shared" si="46"/>
        <v>230</v>
      </c>
      <c r="D447" s="45">
        <f t="shared" si="47"/>
        <v>9.253340169742529</v>
      </c>
      <c r="E447" s="45"/>
      <c r="F447" s="46">
        <f t="shared" si="48"/>
        <v>81.01508459336516</v>
      </c>
      <c r="G447" s="44">
        <f t="shared" si="49"/>
        <v>22.504190182827006</v>
      </c>
      <c r="H447" s="46">
        <f t="shared" si="50"/>
        <v>2.976854109622089</v>
      </c>
    </row>
    <row r="448" spans="1:8" ht="12.75">
      <c r="A448" s="43">
        <f t="shared" si="51"/>
        <v>1.1328125</v>
      </c>
      <c r="B448" s="44">
        <f t="shared" si="45"/>
        <v>1.1328125</v>
      </c>
      <c r="C448" s="45">
        <f t="shared" si="46"/>
        <v>232</v>
      </c>
      <c r="D448" s="45">
        <f t="shared" si="47"/>
        <v>9.437408479003933</v>
      </c>
      <c r="E448" s="45"/>
      <c r="F448" s="46">
        <f t="shared" si="48"/>
        <v>82.62664424341803</v>
      </c>
      <c r="G448" s="44">
        <f t="shared" si="49"/>
        <v>22.951845641533147</v>
      </c>
      <c r="H448" s="46">
        <f t="shared" si="50"/>
        <v>3.036069970362595</v>
      </c>
    </row>
    <row r="449" spans="1:8" ht="12.75">
      <c r="A449" s="43">
        <f t="shared" si="51"/>
        <v>1.142578125</v>
      </c>
      <c r="B449" s="44">
        <f t="shared" si="45"/>
        <v>1.142578125</v>
      </c>
      <c r="C449" s="45">
        <f t="shared" si="46"/>
        <v>234</v>
      </c>
      <c r="D449" s="45">
        <f t="shared" si="47"/>
        <v>9.624068927266867</v>
      </c>
      <c r="E449" s="45"/>
      <c r="F449" s="46">
        <f t="shared" si="48"/>
        <v>84.2608986562954</v>
      </c>
      <c r="G449" s="44">
        <f t="shared" si="49"/>
        <v>23.40580520102892</v>
      </c>
      <c r="H449" s="46">
        <f t="shared" si="50"/>
        <v>3.0961197375085576</v>
      </c>
    </row>
    <row r="450" spans="1:8" ht="12.75">
      <c r="A450" s="43">
        <f t="shared" si="51"/>
        <v>1.15234375</v>
      </c>
      <c r="B450" s="44">
        <f t="shared" si="45"/>
        <v>1.15234375</v>
      </c>
      <c r="C450" s="45">
        <f t="shared" si="46"/>
        <v>236</v>
      </c>
      <c r="D450" s="45">
        <f t="shared" si="47"/>
        <v>9.813318071022236</v>
      </c>
      <c r="E450" s="45"/>
      <c r="F450" s="46">
        <f t="shared" si="48"/>
        <v>85.91781768329682</v>
      </c>
      <c r="G450" s="44">
        <f t="shared" si="49"/>
        <v>23.866060486675295</v>
      </c>
      <c r="H450" s="46">
        <f t="shared" si="50"/>
        <v>3.1570023032627894</v>
      </c>
    </row>
    <row r="451" spans="1:8" ht="12.75">
      <c r="A451" s="43">
        <f t="shared" si="51"/>
        <v>1.162109375</v>
      </c>
      <c r="B451" s="44">
        <f t="shared" si="45"/>
        <v>1.162109375</v>
      </c>
      <c r="C451" s="45">
        <f t="shared" si="46"/>
        <v>238</v>
      </c>
      <c r="D451" s="45">
        <f t="shared" si="47"/>
        <v>10.005152499911455</v>
      </c>
      <c r="E451" s="45"/>
      <c r="F451" s="46">
        <f t="shared" si="48"/>
        <v>87.59737146596214</v>
      </c>
      <c r="G451" s="44">
        <f t="shared" si="49"/>
        <v>24.332603204455562</v>
      </c>
      <c r="H451" s="46">
        <f t="shared" si="50"/>
        <v>3.2187165704928216</v>
      </c>
    </row>
    <row r="452" spans="1:8" ht="12.75">
      <c r="A452" s="43">
        <f t="shared" si="51"/>
        <v>1.171875</v>
      </c>
      <c r="B452" s="44">
        <f t="shared" si="45"/>
        <v>1.171875</v>
      </c>
      <c r="C452" s="45">
        <f t="shared" si="46"/>
        <v>240</v>
      </c>
      <c r="D452" s="45">
        <f t="shared" si="47"/>
        <v>10.199568886159541</v>
      </c>
      <c r="E452" s="45"/>
      <c r="F452" s="46">
        <f t="shared" si="48"/>
        <v>89.29953086886923</v>
      </c>
      <c r="G452" s="44">
        <f t="shared" si="49"/>
        <v>24.805425261196902</v>
      </c>
      <c r="H452" s="46">
        <f t="shared" si="50"/>
        <v>3.2812614686338133</v>
      </c>
    </row>
    <row r="453" spans="1:8" ht="12.75">
      <c r="A453" s="43">
        <f t="shared" si="51"/>
        <v>1.181640625</v>
      </c>
      <c r="B453" s="44">
        <f t="shared" si="45"/>
        <v>1.181640625</v>
      </c>
      <c r="C453" s="45">
        <f t="shared" si="46"/>
        <v>242</v>
      </c>
      <c r="D453" s="45">
        <f t="shared" si="47"/>
        <v>10.39656403195992</v>
      </c>
      <c r="E453" s="45"/>
      <c r="F453" s="46">
        <f t="shared" si="48"/>
        <v>91.02426789449876</v>
      </c>
      <c r="G453" s="44">
        <f t="shared" si="49"/>
        <v>25.2845188798106</v>
      </c>
      <c r="H453" s="46">
        <f t="shared" si="50"/>
        <v>3.3446359689325287</v>
      </c>
    </row>
    <row r="454" spans="1:8" ht="12.75">
      <c r="A454" s="43">
        <f t="shared" si="51"/>
        <v>1.19140625</v>
      </c>
      <c r="B454" s="44">
        <f t="shared" si="45"/>
        <v>1.19140625</v>
      </c>
      <c r="C454" s="45">
        <f t="shared" si="46"/>
        <v>244</v>
      </c>
      <c r="D454" s="45">
        <f t="shared" si="47"/>
        <v>10.596134914848024</v>
      </c>
      <c r="E454" s="45"/>
      <c r="F454" s="46">
        <f t="shared" si="48"/>
        <v>92.77155608049031</v>
      </c>
      <c r="G454" s="44">
        <f t="shared" si="49"/>
        <v>25.769876709640986</v>
      </c>
      <c r="H454" s="46">
        <f t="shared" si="50"/>
        <v>3.4088390990442887</v>
      </c>
    </row>
    <row r="455" spans="1:8" ht="12.75">
      <c r="A455" s="43">
        <f t="shared" si="51"/>
        <v>1.201171875</v>
      </c>
      <c r="B455" s="44">
        <f t="shared" si="45"/>
        <v>1.201171875</v>
      </c>
      <c r="C455" s="45">
        <f t="shared" si="46"/>
        <v>246</v>
      </c>
      <c r="D455" s="45">
        <f t="shared" si="47"/>
        <v>10.798278731098426</v>
      </c>
      <c r="E455" s="45"/>
      <c r="F455" s="46">
        <f t="shared" si="48"/>
        <v>94.54137087959413</v>
      </c>
      <c r="G455" s="44">
        <f t="shared" si="49"/>
        <v>26.26149193200756</v>
      </c>
      <c r="H455" s="46">
        <f t="shared" si="50"/>
        <v>3.473869956994089</v>
      </c>
    </row>
    <row r="456" spans="1:8" ht="12.75">
      <c r="A456" s="43">
        <f t="shared" si="51"/>
        <v>1.2109375</v>
      </c>
      <c r="B456" s="44">
        <f t="shared" si="45"/>
        <v>1.2109375</v>
      </c>
      <c r="C456" s="45">
        <f t="shared" si="46"/>
        <v>248</v>
      </c>
      <c r="D456" s="45">
        <f t="shared" si="47"/>
        <v>11.002992937186308</v>
      </c>
      <c r="E456" s="45"/>
      <c r="F456" s="46">
        <f t="shared" si="48"/>
        <v>96.33369002267548</v>
      </c>
      <c r="G456" s="44">
        <f t="shared" si="49"/>
        <v>26.759358361039563</v>
      </c>
      <c r="H456" s="46">
        <f t="shared" si="50"/>
        <v>3.539727724514991</v>
      </c>
    </row>
    <row r="457" spans="1:8" ht="12.75">
      <c r="A457" s="43">
        <f t="shared" si="51"/>
        <v>1.220703125</v>
      </c>
      <c r="B457" s="44">
        <f t="shared" si="45"/>
        <v>1.220703125</v>
      </c>
      <c r="C457" s="45">
        <f t="shared" si="46"/>
        <v>250</v>
      </c>
      <c r="D457" s="45">
        <f t="shared" si="47"/>
        <v>11.21027528934493</v>
      </c>
      <c r="E457" s="45"/>
      <c r="F457" s="46">
        <f t="shared" si="48"/>
        <v>98.14849386504949</v>
      </c>
      <c r="G457" s="44">
        <f t="shared" si="49"/>
        <v>27.263470539880075</v>
      </c>
      <c r="H457" s="46">
        <f t="shared" si="50"/>
        <v>3.606411679774003</v>
      </c>
    </row>
    <row r="458" spans="1:8" ht="12.75">
      <c r="A458" s="43">
        <f t="shared" si="51"/>
        <v>1.23046875</v>
      </c>
      <c r="B458" s="44">
        <f t="shared" si="45"/>
        <v>1.23046875</v>
      </c>
      <c r="C458" s="45">
        <f t="shared" si="46"/>
        <v>252</v>
      </c>
      <c r="D458" s="45">
        <f t="shared" si="47"/>
        <v>11.42012388125916</v>
      </c>
      <c r="E458" s="45"/>
      <c r="F458" s="46">
        <f t="shared" si="48"/>
        <v>99.98576571649629</v>
      </c>
      <c r="G458" s="44">
        <f t="shared" si="49"/>
        <v>27.773823832356914</v>
      </c>
      <c r="H458" s="46">
        <f t="shared" si="50"/>
        <v>3.673921209498302</v>
      </c>
    </row>
    <row r="459" spans="1:8" ht="12.75">
      <c r="A459" s="43">
        <f t="shared" si="51"/>
        <v>1.240234375</v>
      </c>
      <c r="B459" s="44">
        <f t="shared" si="45"/>
        <v>1.240234375</v>
      </c>
      <c r="C459" s="45">
        <f t="shared" si="46"/>
        <v>254</v>
      </c>
      <c r="D459" s="45">
        <f t="shared" si="47"/>
        <v>11.63253717992768</v>
      </c>
      <c r="E459" s="45"/>
      <c r="F459" s="46">
        <f t="shared" si="48"/>
        <v>101.84549215524288</v>
      </c>
      <c r="G459" s="44">
        <f t="shared" si="49"/>
        <v>28.290414510199795</v>
      </c>
      <c r="H459" s="46">
        <f t="shared" si="50"/>
        <v>3.7422558205123235</v>
      </c>
    </row>
    <row r="460" spans="1:8" ht="12.75">
      <c r="A460" s="43">
        <f t="shared" si="51"/>
        <v>1.25</v>
      </c>
      <c r="B460" s="44">
        <f t="shared" si="45"/>
        <v>1.25</v>
      </c>
      <c r="C460" s="45">
        <f t="shared" si="46"/>
        <v>256</v>
      </c>
      <c r="D460" s="45">
        <f t="shared" si="47"/>
        <v>11.847514059731436</v>
      </c>
      <c r="E460" s="45"/>
      <c r="F460" s="46">
        <f t="shared" si="48"/>
        <v>103.72766332623999</v>
      </c>
      <c r="G460" s="44">
        <f t="shared" si="49"/>
        <v>28.813239835895033</v>
      </c>
      <c r="H460" s="46">
        <f t="shared" si="50"/>
        <v>3.8114151506977767</v>
      </c>
    </row>
    <row r="461" spans="1:8" ht="12.75">
      <c r="A461" s="43">
        <f t="shared" si="51"/>
        <v>1.259765625</v>
      </c>
      <c r="B461" s="44">
        <f t="shared" si="45"/>
        <v>1.259765625</v>
      </c>
      <c r="C461" s="45">
        <f t="shared" si="46"/>
        <v>258</v>
      </c>
      <c r="D461" s="45">
        <f t="shared" si="47"/>
        <v>12.06505383474297</v>
      </c>
      <c r="E461" s="45"/>
      <c r="F461" s="46">
        <f t="shared" si="48"/>
        <v>105.63227322403773</v>
      </c>
      <c r="G461" s="44">
        <f t="shared" si="49"/>
        <v>29.342298141262095</v>
      </c>
      <c r="H461" s="46">
        <f t="shared" si="50"/>
        <v>3.8813989793877544</v>
      </c>
    </row>
    <row r="462" spans="1:8" ht="12.75">
      <c r="A462" s="43">
        <f t="shared" si="51"/>
        <v>1.26953125</v>
      </c>
      <c r="B462" s="44">
        <f aca="true" t="shared" si="52" ref="B462:B525">A462*$C$43</f>
        <v>1.26953125</v>
      </c>
      <c r="C462" s="45">
        <f aca="true" t="shared" si="53" ref="C462:C525">B462/5*1024</f>
        <v>260</v>
      </c>
      <c r="D462" s="45">
        <f aca="true" t="shared" si="54" ref="D462:D525">(-9.475184+59.921788*B462-135.60886*B462^2+166.77782*B462^3-111.50394*B462^4+44.218751*B462^5-10.131798*B462^6+1.2482716*B462^7-0.065666262*B462^8+0.00029343852*B462^9)*1.33</f>
        <v>12.285156289310759</v>
      </c>
      <c r="E462" s="45"/>
      <c r="F462" s="46">
        <f aca="true" t="shared" si="55" ref="F462:F525">(D462*$H$8)*0.91</f>
        <v>107.55931996055827</v>
      </c>
      <c r="G462" s="44">
        <f aca="true" t="shared" si="56" ref="G462:G525">F462*0.277777778</f>
        <v>29.877588901834923</v>
      </c>
      <c r="H462" s="46">
        <f aca="true" t="shared" si="57" ref="H462:H525">F462/27.215</f>
        <v>3.952207237205889</v>
      </c>
    </row>
    <row r="463" spans="1:8" ht="12.75">
      <c r="A463" s="43">
        <f aca="true" t="shared" si="58" ref="A463:A526">(5/512)+A462</f>
        <v>1.279296875</v>
      </c>
      <c r="B463" s="44">
        <f t="shared" si="52"/>
        <v>1.279296875</v>
      </c>
      <c r="C463" s="45">
        <f t="shared" si="53"/>
        <v>262</v>
      </c>
      <c r="D463" s="45">
        <f t="shared" si="54"/>
        <v>12.507821706954813</v>
      </c>
      <c r="E463" s="45"/>
      <c r="F463" s="46">
        <f t="shared" si="55"/>
        <v>109.50880601808336</v>
      </c>
      <c r="G463" s="44">
        <f t="shared" si="56"/>
        <v>30.419112807136223</v>
      </c>
      <c r="H463" s="46">
        <f t="shared" si="57"/>
        <v>4.02384001536224</v>
      </c>
    </row>
    <row r="464" spans="1:8" ht="12.75">
      <c r="A464" s="43">
        <f t="shared" si="58"/>
        <v>1.2890625</v>
      </c>
      <c r="B464" s="44">
        <f t="shared" si="52"/>
        <v>1.2890625</v>
      </c>
      <c r="C464" s="45">
        <f t="shared" si="53"/>
        <v>264</v>
      </c>
      <c r="D464" s="45">
        <f t="shared" si="54"/>
        <v>12.733050897606237</v>
      </c>
      <c r="E464" s="45"/>
      <c r="F464" s="46">
        <f t="shared" si="55"/>
        <v>111.48073848774291</v>
      </c>
      <c r="G464" s="44">
        <f t="shared" si="56"/>
        <v>30.966871826924304</v>
      </c>
      <c r="H464" s="46">
        <f t="shared" si="57"/>
        <v>4.096297574416422</v>
      </c>
    </row>
    <row r="465" spans="1:8" ht="12.75">
      <c r="A465" s="43">
        <f t="shared" si="58"/>
        <v>1.298828125</v>
      </c>
      <c r="B465" s="44">
        <f t="shared" si="52"/>
        <v>1.298828125</v>
      </c>
      <c r="C465" s="45">
        <f t="shared" si="53"/>
        <v>266</v>
      </c>
      <c r="D465" s="45">
        <f t="shared" si="54"/>
        <v>12.96084522322615</v>
      </c>
      <c r="E465" s="45"/>
      <c r="F465" s="46">
        <f t="shared" si="55"/>
        <v>113.47512929381432</v>
      </c>
      <c r="G465" s="44">
        <f t="shared" si="56"/>
        <v>31.520869273498448</v>
      </c>
      <c r="H465" s="46">
        <f t="shared" si="57"/>
        <v>4.1695803525193575</v>
      </c>
    </row>
    <row r="466" spans="1:8" ht="12.75">
      <c r="A466" s="43">
        <f t="shared" si="58"/>
        <v>1.30859375</v>
      </c>
      <c r="B466" s="44">
        <f t="shared" si="52"/>
        <v>1.30859375</v>
      </c>
      <c r="C466" s="45">
        <f t="shared" si="53"/>
        <v>268</v>
      </c>
      <c r="D466" s="45">
        <f t="shared" si="54"/>
        <v>13.191206621837424</v>
      </c>
      <c r="E466" s="45"/>
      <c r="F466" s="46">
        <f t="shared" si="55"/>
        <v>115.49199540412589</v>
      </c>
      <c r="G466" s="44">
        <f t="shared" si="56"/>
        <v>32.081109860144295</v>
      </c>
      <c r="H466" s="46">
        <f t="shared" si="57"/>
        <v>4.2436889731444385</v>
      </c>
    </row>
    <row r="467" spans="1:8" ht="12.75">
      <c r="A467" s="43">
        <f t="shared" si="58"/>
        <v>1.318359375</v>
      </c>
      <c r="B467" s="44">
        <f t="shared" si="52"/>
        <v>1.318359375</v>
      </c>
      <c r="C467" s="45">
        <f t="shared" si="53"/>
        <v>270</v>
      </c>
      <c r="D467" s="45">
        <f t="shared" si="54"/>
        <v>13.424137630001916</v>
      </c>
      <c r="E467" s="45"/>
      <c r="F467" s="46">
        <f t="shared" si="55"/>
        <v>117.53135902684994</v>
      </c>
      <c r="G467" s="44">
        <f t="shared" si="56"/>
        <v>32.647599755798616</v>
      </c>
      <c r="H467" s="46">
        <f t="shared" si="57"/>
        <v>4.318624252318572</v>
      </c>
    </row>
    <row r="468" spans="1:8" ht="12.75">
      <c r="A468" s="43">
        <f t="shared" si="58"/>
        <v>1.328125</v>
      </c>
      <c r="B468" s="44">
        <f t="shared" si="52"/>
        <v>1.328125</v>
      </c>
      <c r="C468" s="45">
        <f t="shared" si="53"/>
        <v>272</v>
      </c>
      <c r="D468" s="45">
        <f t="shared" si="54"/>
        <v>13.659641403778297</v>
      </c>
      <c r="E468" s="45"/>
      <c r="F468" s="46">
        <f t="shared" si="55"/>
        <v>119.59324779399347</v>
      </c>
      <c r="G468" s="44">
        <f t="shared" si="56"/>
        <v>33.2203466360189</v>
      </c>
      <c r="H468" s="46">
        <f t="shared" si="57"/>
        <v>4.394387205364449</v>
      </c>
    </row>
    <row r="469" spans="1:8" ht="12.75">
      <c r="A469" s="43">
        <f t="shared" si="58"/>
        <v>1.337890625</v>
      </c>
      <c r="B469" s="44">
        <f t="shared" si="52"/>
        <v>1.337890625</v>
      </c>
      <c r="C469" s="45">
        <f t="shared" si="53"/>
        <v>274</v>
      </c>
      <c r="D469" s="45">
        <f t="shared" si="54"/>
        <v>13.897721738191677</v>
      </c>
      <c r="E469" s="45"/>
      <c r="F469" s="46">
        <f t="shared" si="55"/>
        <v>121.6776949318591</v>
      </c>
      <c r="G469" s="44">
        <f t="shared" si="56"/>
        <v>33.79935973033368</v>
      </c>
      <c r="H469" s="46">
        <f t="shared" si="57"/>
        <v>4.47097905316403</v>
      </c>
    </row>
    <row r="470" spans="1:8" ht="12.75">
      <c r="A470" s="43">
        <f t="shared" si="58"/>
        <v>1.34765625</v>
      </c>
      <c r="B470" s="44">
        <f t="shared" si="52"/>
        <v>1.34765625</v>
      </c>
      <c r="C470" s="45">
        <f t="shared" si="53"/>
        <v>276</v>
      </c>
      <c r="D470" s="45">
        <f t="shared" si="54"/>
        <v>14.13838308524894</v>
      </c>
      <c r="E470" s="45"/>
      <c r="F470" s="46">
        <f t="shared" si="55"/>
        <v>123.78473941877326</v>
      </c>
      <c r="G470" s="44">
        <f t="shared" si="56"/>
        <v>34.384649866055845</v>
      </c>
      <c r="H470" s="46">
        <f t="shared" si="57"/>
        <v>4.548401227954189</v>
      </c>
    </row>
    <row r="471" spans="1:8" ht="12.75">
      <c r="A471" s="43">
        <f t="shared" si="58"/>
        <v>1.357421875</v>
      </c>
      <c r="B471" s="44">
        <f t="shared" si="52"/>
        <v>1.357421875</v>
      </c>
      <c r="C471" s="45">
        <f t="shared" si="53"/>
        <v>278</v>
      </c>
      <c r="D471" s="45">
        <f t="shared" si="54"/>
        <v>14.381630570531343</v>
      </c>
      <c r="E471" s="45"/>
      <c r="F471" s="46">
        <f t="shared" si="55"/>
        <v>125.91442613035835</v>
      </c>
      <c r="G471" s="44">
        <f t="shared" si="56"/>
        <v>34.97622950863608</v>
      </c>
      <c r="H471" s="46">
        <f t="shared" si="57"/>
        <v>4.626655378664647</v>
      </c>
    </row>
    <row r="472" spans="1:8" ht="12.75">
      <c r="A472" s="43">
        <f t="shared" si="58"/>
        <v>1.3671875</v>
      </c>
      <c r="B472" s="44">
        <f t="shared" si="52"/>
        <v>1.3671875</v>
      </c>
      <c r="C472" s="45">
        <f t="shared" si="53"/>
        <v>280</v>
      </c>
      <c r="D472" s="45">
        <f t="shared" si="54"/>
        <v>14.627470008398042</v>
      </c>
      <c r="E472" s="45"/>
      <c r="F472" s="46">
        <f t="shared" si="55"/>
        <v>128.06680597264292</v>
      </c>
      <c r="G472" s="44">
        <f t="shared" si="56"/>
        <v>35.57411279863788</v>
      </c>
      <c r="H472" s="46">
        <f t="shared" si="57"/>
        <v>4.705743375809036</v>
      </c>
    </row>
    <row r="473" spans="1:8" ht="12.75">
      <c r="A473" s="43">
        <f t="shared" si="58"/>
        <v>1.376953125</v>
      </c>
      <c r="B473" s="44">
        <f t="shared" si="52"/>
        <v>1.376953125</v>
      </c>
      <c r="C473" s="45">
        <f t="shared" si="53"/>
        <v>282</v>
      </c>
      <c r="D473" s="45">
        <f t="shared" si="54"/>
        <v>14.875907915829925</v>
      </c>
      <c r="E473" s="45"/>
      <c r="F473" s="46">
        <f t="shared" si="55"/>
        <v>130.2419360032676</v>
      </c>
      <c r="G473" s="44">
        <f t="shared" si="56"/>
        <v>36.17831558540587</v>
      </c>
      <c r="H473" s="46">
        <f t="shared" si="57"/>
        <v>4.785667315938548</v>
      </c>
    </row>
    <row r="474" spans="1:8" ht="12.75">
      <c r="A474" s="43">
        <f t="shared" si="58"/>
        <v>1.38671875</v>
      </c>
      <c r="B474" s="44">
        <f t="shared" si="52"/>
        <v>1.38671875</v>
      </c>
      <c r="C474" s="45">
        <f t="shared" si="53"/>
        <v>284</v>
      </c>
      <c r="D474" s="45">
        <f t="shared" si="54"/>
        <v>15.126951524948586</v>
      </c>
      <c r="E474" s="45"/>
      <c r="F474" s="46">
        <f t="shared" si="55"/>
        <v>132.43987954109153</v>
      </c>
      <c r="G474" s="44">
        <f t="shared" si="56"/>
        <v>36.788855457512064</v>
      </c>
      <c r="H474" s="46">
        <f t="shared" si="57"/>
        <v>4.866429525669356</v>
      </c>
    </row>
    <row r="475" spans="1:8" ht="12.75">
      <c r="A475" s="43">
        <f t="shared" si="58"/>
        <v>1.396484375</v>
      </c>
      <c r="B475" s="44">
        <f t="shared" si="52"/>
        <v>1.396484375</v>
      </c>
      <c r="C475" s="45">
        <f t="shared" si="53"/>
        <v>286</v>
      </c>
      <c r="D475" s="45">
        <f t="shared" si="54"/>
        <v>15.380608794238707</v>
      </c>
      <c r="E475" s="45"/>
      <c r="F475" s="46">
        <f t="shared" si="55"/>
        <v>134.66070626444682</v>
      </c>
      <c r="G475" s="44">
        <f t="shared" si="56"/>
        <v>37.40575177004872</v>
      </c>
      <c r="H475" s="46">
        <f t="shared" si="57"/>
        <v>4.94803256529292</v>
      </c>
    </row>
    <row r="476" spans="1:8" ht="12.75">
      <c r="A476" s="43">
        <f t="shared" si="58"/>
        <v>1.40625</v>
      </c>
      <c r="B476" s="44">
        <f t="shared" si="52"/>
        <v>1.40625</v>
      </c>
      <c r="C476" s="45">
        <f t="shared" si="53"/>
        <v>288</v>
      </c>
      <c r="D476" s="45">
        <f t="shared" si="54"/>
        <v>15.636888418507441</v>
      </c>
      <c r="E476" s="45"/>
      <c r="F476" s="46">
        <f t="shared" si="55"/>
        <v>136.90449229833527</v>
      </c>
      <c r="G476" s="44">
        <f t="shared" si="56"/>
        <v>38.029025668849684</v>
      </c>
      <c r="H476" s="46">
        <f t="shared" si="57"/>
        <v>5.030479231979984</v>
      </c>
    </row>
    <row r="477" spans="1:8" ht="12.75">
      <c r="A477" s="43">
        <f t="shared" si="58"/>
        <v>1.416015625</v>
      </c>
      <c r="B477" s="44">
        <f t="shared" si="52"/>
        <v>1.416015625</v>
      </c>
      <c r="C477" s="45">
        <f t="shared" si="53"/>
        <v>290</v>
      </c>
      <c r="D477" s="45">
        <f t="shared" si="54"/>
        <v>15.895799837609546</v>
      </c>
      <c r="E477" s="45"/>
      <c r="F477" s="46">
        <f t="shared" si="55"/>
        <v>139.17132029081887</v>
      </c>
      <c r="G477" s="44">
        <f t="shared" si="56"/>
        <v>38.658700111709976</v>
      </c>
      <c r="H477" s="46">
        <f t="shared" si="57"/>
        <v>5.113772562587502</v>
      </c>
    </row>
    <row r="478" spans="1:8" ht="12.75">
      <c r="A478" s="43">
        <f t="shared" si="58"/>
        <v>1.42578125</v>
      </c>
      <c r="B478" s="44">
        <f t="shared" si="52"/>
        <v>1.42578125</v>
      </c>
      <c r="C478" s="45">
        <f t="shared" si="53"/>
        <v>292</v>
      </c>
      <c r="D478" s="45">
        <f t="shared" si="54"/>
        <v>16.157353243970366</v>
      </c>
      <c r="E478" s="45"/>
      <c r="F478" s="46">
        <f t="shared" si="55"/>
        <v>141.46127947888513</v>
      </c>
      <c r="G478" s="44">
        <f t="shared" si="56"/>
        <v>39.29479988668171</v>
      </c>
      <c r="H478" s="46">
        <f t="shared" si="57"/>
        <v>5.197915836078821</v>
      </c>
    </row>
    <row r="479" spans="1:8" ht="12.75">
      <c r="A479" s="43">
        <f t="shared" si="58"/>
        <v>1.435546875</v>
      </c>
      <c r="B479" s="44">
        <f t="shared" si="52"/>
        <v>1.435546875</v>
      </c>
      <c r="C479" s="45">
        <f t="shared" si="53"/>
        <v>294</v>
      </c>
      <c r="D479" s="45">
        <f t="shared" si="54"/>
        <v>16.42155958893661</v>
      </c>
      <c r="E479" s="45"/>
      <c r="F479" s="46">
        <f t="shared" si="55"/>
        <v>143.7744657440497</v>
      </c>
      <c r="G479" s="44">
        <f t="shared" si="56"/>
        <v>39.93735162751924</v>
      </c>
      <c r="H479" s="46">
        <f t="shared" si="57"/>
        <v>5.2829125755667725</v>
      </c>
    </row>
    <row r="480" spans="1:8" ht="12.75">
      <c r="A480" s="43">
        <f t="shared" si="58"/>
        <v>1.4453125</v>
      </c>
      <c r="B480" s="44">
        <f t="shared" si="52"/>
        <v>1.4453125</v>
      </c>
      <c r="C480" s="45">
        <f t="shared" si="53"/>
        <v>296</v>
      </c>
      <c r="D480" s="45">
        <f t="shared" si="54"/>
        <v>16.688430587983156</v>
      </c>
      <c r="E480" s="45"/>
      <c r="F480" s="46">
        <f t="shared" si="55"/>
        <v>146.11098165794303</v>
      </c>
      <c r="G480" s="44">
        <f t="shared" si="56"/>
        <v>40.586383826342164</v>
      </c>
      <c r="H480" s="46">
        <f t="shared" si="57"/>
        <v>5.36876654998872</v>
      </c>
    </row>
    <row r="481" spans="1:8" ht="12.75">
      <c r="A481" s="43">
        <f t="shared" si="58"/>
        <v>1.455078125</v>
      </c>
      <c r="B481" s="44">
        <f t="shared" si="52"/>
        <v>1.455078125</v>
      </c>
      <c r="C481" s="45">
        <f t="shared" si="53"/>
        <v>298</v>
      </c>
      <c r="D481" s="45">
        <f t="shared" si="54"/>
        <v>16.957978724808832</v>
      </c>
      <c r="E481" s="45"/>
      <c r="F481" s="46">
        <f t="shared" si="55"/>
        <v>148.47093651816988</v>
      </c>
      <c r="G481" s="44">
        <f t="shared" si="56"/>
        <v>41.24192684359628</v>
      </c>
      <c r="H481" s="46">
        <f t="shared" si="57"/>
        <v>5.45548177542421</v>
      </c>
    </row>
    <row r="482" spans="1:8" ht="12.75">
      <c r="A482" s="43">
        <f t="shared" si="58"/>
        <v>1.46484375</v>
      </c>
      <c r="B482" s="44">
        <f t="shared" si="52"/>
        <v>1.46484375</v>
      </c>
      <c r="C482" s="45">
        <f t="shared" si="53"/>
        <v>300</v>
      </c>
      <c r="D482" s="45">
        <f t="shared" si="54"/>
        <v>17.230217254347558</v>
      </c>
      <c r="E482" s="45"/>
      <c r="F482" s="46">
        <f t="shared" si="55"/>
        <v>150.85444637467253</v>
      </c>
      <c r="G482" s="44">
        <f t="shared" si="56"/>
        <v>41.90401291537669</v>
      </c>
      <c r="H482" s="46">
        <f t="shared" si="57"/>
        <v>5.543062516063661</v>
      </c>
    </row>
    <row r="483" spans="1:8" ht="12.75">
      <c r="A483" s="43">
        <f t="shared" si="58"/>
        <v>1.474609375</v>
      </c>
      <c r="B483" s="44">
        <f t="shared" si="52"/>
        <v>1.474609375</v>
      </c>
      <c r="C483" s="45">
        <f t="shared" si="53"/>
        <v>302</v>
      </c>
      <c r="D483" s="45">
        <f t="shared" si="54"/>
        <v>17.505160204725595</v>
      </c>
      <c r="E483" s="45"/>
      <c r="F483" s="46">
        <f t="shared" si="55"/>
        <v>153.261634046867</v>
      </c>
      <c r="G483" s="44">
        <f t="shared" si="56"/>
        <v>42.57267615818785</v>
      </c>
      <c r="H483" s="46">
        <f t="shared" si="57"/>
        <v>5.6315132848380305</v>
      </c>
    </row>
    <row r="484" spans="1:8" ht="12.75">
      <c r="A484" s="43">
        <f t="shared" si="58"/>
        <v>1.484375</v>
      </c>
      <c r="B484" s="44">
        <f t="shared" si="52"/>
        <v>1.484375</v>
      </c>
      <c r="C484" s="45">
        <f t="shared" si="53"/>
        <v>304</v>
      </c>
      <c r="D484" s="45">
        <f t="shared" si="54"/>
        <v>17.782822378193508</v>
      </c>
      <c r="E484" s="45"/>
      <c r="F484" s="46">
        <f t="shared" si="55"/>
        <v>155.69262913180253</v>
      </c>
      <c r="G484" s="44">
        <f t="shared" si="56"/>
        <v>43.24795257121017</v>
      </c>
      <c r="H484" s="46">
        <f t="shared" si="57"/>
        <v>5.720838843718631</v>
      </c>
    </row>
    <row r="485" spans="1:8" ht="12.75">
      <c r="A485" s="43">
        <f t="shared" si="58"/>
        <v>1.494140625</v>
      </c>
      <c r="B485" s="44">
        <f t="shared" si="52"/>
        <v>1.494140625</v>
      </c>
      <c r="C485" s="45">
        <f t="shared" si="53"/>
        <v>306</v>
      </c>
      <c r="D485" s="45">
        <f t="shared" si="54"/>
        <v>18.063219351061946</v>
      </c>
      <c r="E485" s="45"/>
      <c r="F485" s="46">
        <f t="shared" si="55"/>
        <v>158.14756800359936</v>
      </c>
      <c r="G485" s="44">
        <f t="shared" si="56"/>
        <v>43.92988003614372</v>
      </c>
      <c r="H485" s="46">
        <f t="shared" si="57"/>
        <v>5.811044203696468</v>
      </c>
    </row>
    <row r="486" spans="1:8" ht="12.75">
      <c r="A486" s="43">
        <f t="shared" si="58"/>
        <v>1.50390625</v>
      </c>
      <c r="B486" s="44">
        <f t="shared" si="52"/>
        <v>1.50390625</v>
      </c>
      <c r="C486" s="45">
        <f t="shared" si="53"/>
        <v>308</v>
      </c>
      <c r="D486" s="45">
        <f t="shared" si="54"/>
        <v>18.34636747266696</v>
      </c>
      <c r="E486" s="45"/>
      <c r="F486" s="46">
        <f t="shared" si="55"/>
        <v>160.6265938043898</v>
      </c>
      <c r="G486" s="44">
        <f t="shared" si="56"/>
        <v>44.61849831469196</v>
      </c>
      <c r="H486" s="46">
        <f t="shared" si="57"/>
        <v>5.902134624449378</v>
      </c>
    </row>
    <row r="487" spans="1:8" ht="12.75">
      <c r="A487" s="43">
        <f t="shared" si="58"/>
        <v>1.513671875</v>
      </c>
      <c r="B487" s="44">
        <f t="shared" si="52"/>
        <v>1.513671875</v>
      </c>
      <c r="C487" s="45">
        <f t="shared" si="53"/>
        <v>310</v>
      </c>
      <c r="D487" s="45">
        <f t="shared" si="54"/>
        <v>18.632283863397664</v>
      </c>
      <c r="E487" s="45"/>
      <c r="F487" s="46">
        <f t="shared" si="55"/>
        <v>163.12985642705013</v>
      </c>
      <c r="G487" s="44">
        <f t="shared" si="56"/>
        <v>45.313849043764996</v>
      </c>
      <c r="H487" s="46">
        <f t="shared" si="57"/>
        <v>5.994115613707519</v>
      </c>
    </row>
    <row r="488" spans="1:8" ht="12.75">
      <c r="A488" s="43">
        <f t="shared" si="58"/>
        <v>1.5234375</v>
      </c>
      <c r="B488" s="44">
        <f t="shared" si="52"/>
        <v>1.5234375</v>
      </c>
      <c r="C488" s="45">
        <f t="shared" si="53"/>
        <v>312</v>
      </c>
      <c r="D488" s="45">
        <f t="shared" si="54"/>
        <v>18.920986411809487</v>
      </c>
      <c r="E488" s="45"/>
      <c r="F488" s="46">
        <f t="shared" si="55"/>
        <v>165.65751248992618</v>
      </c>
      <c r="G488" s="44">
        <f t="shared" si="56"/>
        <v>46.01597572845893</v>
      </c>
      <c r="H488" s="46">
        <f t="shared" si="57"/>
        <v>6.0869929263246805</v>
      </c>
    </row>
    <row r="489" spans="1:8" ht="12.75">
      <c r="A489" s="43">
        <f t="shared" si="58"/>
        <v>1.533203125</v>
      </c>
      <c r="B489" s="44">
        <f t="shared" si="52"/>
        <v>1.533203125</v>
      </c>
      <c r="C489" s="45">
        <f t="shared" si="53"/>
        <v>314</v>
      </c>
      <c r="D489" s="45">
        <f t="shared" si="54"/>
        <v>19.212493770852884</v>
      </c>
      <c r="E489" s="45"/>
      <c r="F489" s="46">
        <f t="shared" si="55"/>
        <v>168.209725303815</v>
      </c>
      <c r="G489" s="44">
        <f t="shared" si="56"/>
        <v>46.7249237328841</v>
      </c>
      <c r="H489" s="46">
        <f t="shared" si="57"/>
        <v>6.180772563065037</v>
      </c>
    </row>
    <row r="490" spans="1:8" ht="12.75">
      <c r="A490" s="43">
        <f t="shared" si="58"/>
        <v>1.54296875</v>
      </c>
      <c r="B490" s="44">
        <f t="shared" si="52"/>
        <v>1.54296875</v>
      </c>
      <c r="C490" s="45">
        <f t="shared" si="53"/>
        <v>316</v>
      </c>
      <c r="D490" s="45">
        <f t="shared" si="54"/>
        <v>19.506825353243983</v>
      </c>
      <c r="E490" s="45"/>
      <c r="F490" s="46">
        <f t="shared" si="55"/>
        <v>170.78666483143397</v>
      </c>
      <c r="G490" s="44">
        <f t="shared" si="56"/>
        <v>47.44074026890647</v>
      </c>
      <c r="H490" s="46">
        <f t="shared" si="57"/>
        <v>6.27546076911387</v>
      </c>
    </row>
    <row r="491" spans="1:8" ht="12.75">
      <c r="A491" s="43">
        <f t="shared" si="58"/>
        <v>1.552734375</v>
      </c>
      <c r="B491" s="44">
        <f t="shared" si="52"/>
        <v>1.552734375</v>
      </c>
      <c r="C491" s="45">
        <f t="shared" si="53"/>
        <v>318</v>
      </c>
      <c r="D491" s="45">
        <f t="shared" si="54"/>
        <v>19.80400132600518</v>
      </c>
      <c r="E491" s="45"/>
      <c r="F491" s="46">
        <f t="shared" si="55"/>
        <v>173.38850763962222</v>
      </c>
      <c r="G491" s="44">
        <f t="shared" si="56"/>
        <v>48.163474382870284</v>
      </c>
      <c r="H491" s="46">
        <f t="shared" si="57"/>
        <v>6.371064032321228</v>
      </c>
    </row>
    <row r="492" spans="1:8" ht="12.75">
      <c r="A492" s="43">
        <f t="shared" si="58"/>
        <v>1.5625</v>
      </c>
      <c r="B492" s="44">
        <f t="shared" si="52"/>
        <v>1.5625</v>
      </c>
      <c r="C492" s="45">
        <f t="shared" si="53"/>
        <v>320</v>
      </c>
      <c r="D492" s="45">
        <f t="shared" si="54"/>
        <v>20.10404260420037</v>
      </c>
      <c r="E492" s="45"/>
      <c r="F492" s="46">
        <f t="shared" si="55"/>
        <v>176.01543684449126</v>
      </c>
      <c r="G492" s="44">
        <f t="shared" si="56"/>
        <v>48.89317694036211</v>
      </c>
      <c r="H492" s="46">
        <f t="shared" si="57"/>
        <v>6.467589081186524</v>
      </c>
    </row>
    <row r="493" spans="1:8" ht="12.75">
      <c r="A493" s="43">
        <f t="shared" si="58"/>
        <v>1.572265625</v>
      </c>
      <c r="B493" s="44">
        <f t="shared" si="52"/>
        <v>1.572265625</v>
      </c>
      <c r="C493" s="45">
        <f t="shared" si="53"/>
        <v>322</v>
      </c>
      <c r="D493" s="45">
        <f t="shared" si="54"/>
        <v>20.406970843892807</v>
      </c>
      <c r="E493" s="45"/>
      <c r="F493" s="46">
        <f t="shared" si="55"/>
        <v>178.6676420497696</v>
      </c>
      <c r="G493" s="44">
        <f t="shared" si="56"/>
        <v>49.62990060908436</v>
      </c>
      <c r="H493" s="46">
        <f t="shared" si="57"/>
        <v>6.5650428825930405</v>
      </c>
    </row>
    <row r="494" spans="1:8" ht="12.75">
      <c r="A494" s="43">
        <f t="shared" si="58"/>
        <v>1.58203125</v>
      </c>
      <c r="B494" s="44">
        <f t="shared" si="52"/>
        <v>1.58203125</v>
      </c>
      <c r="C494" s="45">
        <f t="shared" si="53"/>
        <v>324</v>
      </c>
      <c r="D494" s="45">
        <f t="shared" si="54"/>
        <v>20.712808434352493</v>
      </c>
      <c r="E494" s="45"/>
      <c r="F494" s="46">
        <f t="shared" si="55"/>
        <v>181.34531927857634</v>
      </c>
      <c r="G494" s="44">
        <f t="shared" si="56"/>
        <v>50.373699839903495</v>
      </c>
      <c r="H494" s="46">
        <f t="shared" si="57"/>
        <v>6.663432639300987</v>
      </c>
    </row>
    <row r="495" spans="1:8" ht="12.75">
      <c r="A495" s="43">
        <f t="shared" si="58"/>
        <v>1.591796875</v>
      </c>
      <c r="B495" s="44">
        <f t="shared" si="52"/>
        <v>1.591796875</v>
      </c>
      <c r="C495" s="45">
        <f t="shared" si="53"/>
        <v>326</v>
      </c>
      <c r="D495" s="45">
        <f t="shared" si="54"/>
        <v>21.021578489535518</v>
      </c>
      <c r="E495" s="45"/>
      <c r="F495" s="46">
        <f t="shared" si="55"/>
        <v>184.04867089882123</v>
      </c>
      <c r="G495" s="44">
        <f t="shared" si="56"/>
        <v>51.12463084612782</v>
      </c>
      <c r="H495" s="46">
        <f t="shared" si="57"/>
        <v>6.762765787206365</v>
      </c>
    </row>
    <row r="496" spans="1:8" ht="12.75">
      <c r="A496" s="43">
        <f t="shared" si="58"/>
        <v>1.6015625</v>
      </c>
      <c r="B496" s="44">
        <f t="shared" si="52"/>
        <v>1.6015625</v>
      </c>
      <c r="C496" s="45">
        <f t="shared" si="53"/>
        <v>328</v>
      </c>
      <c r="D496" s="45">
        <f t="shared" si="54"/>
        <v>21.33330483886586</v>
      </c>
      <c r="E496" s="45"/>
      <c r="F496" s="46">
        <f t="shared" si="55"/>
        <v>186.7779055424971</v>
      </c>
      <c r="G496" s="44">
        <f t="shared" si="56"/>
        <v>51.882751581088726</v>
      </c>
      <c r="H496" s="46">
        <f t="shared" si="57"/>
        <v>6.863049992375422</v>
      </c>
    </row>
    <row r="497" spans="1:8" ht="12.75">
      <c r="A497" s="43">
        <f t="shared" si="58"/>
        <v>1.611328125</v>
      </c>
      <c r="B497" s="44">
        <f t="shared" si="52"/>
        <v>1.611328125</v>
      </c>
      <c r="C497" s="45">
        <f t="shared" si="53"/>
        <v>330</v>
      </c>
      <c r="D497" s="45">
        <f t="shared" si="54"/>
        <v>21.64801201733988</v>
      </c>
      <c r="E497" s="45"/>
      <c r="F497" s="46">
        <f t="shared" si="55"/>
        <v>189.5332380190423</v>
      </c>
      <c r="G497" s="44">
        <f t="shared" si="56"/>
        <v>52.64812171407469</v>
      </c>
      <c r="H497" s="46">
        <f t="shared" si="57"/>
        <v>6.9642931478611905</v>
      </c>
    </row>
    <row r="498" spans="1:8" ht="12.75">
      <c r="A498" s="43">
        <f t="shared" si="58"/>
        <v>1.62109375</v>
      </c>
      <c r="B498" s="44">
        <f t="shared" si="52"/>
        <v>1.62109375</v>
      </c>
      <c r="C498" s="45">
        <f t="shared" si="53"/>
        <v>332</v>
      </c>
      <c r="D498" s="45">
        <f t="shared" si="54"/>
        <v>21.96572525498266</v>
      </c>
      <c r="E498" s="45"/>
      <c r="F498" s="46">
        <f t="shared" si="55"/>
        <v>192.3148892230289</v>
      </c>
      <c r="G498" s="44">
        <f t="shared" si="56"/>
        <v>53.42080260468911</v>
      </c>
      <c r="H498" s="46">
        <f t="shared" si="57"/>
        <v>7.066503370311552</v>
      </c>
    </row>
    <row r="499" spans="1:8" ht="12.75">
      <c r="A499" s="43">
        <f t="shared" si="58"/>
        <v>1.630859375</v>
      </c>
      <c r="B499" s="44">
        <f t="shared" si="52"/>
        <v>1.630859375</v>
      </c>
      <c r="C499" s="45">
        <f t="shared" si="53"/>
        <v>334</v>
      </c>
      <c r="D499" s="45">
        <f t="shared" si="54"/>
        <v>22.286470465679326</v>
      </c>
      <c r="E499" s="45"/>
      <c r="F499" s="46">
        <f t="shared" si="55"/>
        <v>195.12308603637808</v>
      </c>
      <c r="G499" s="44">
        <f t="shared" si="56"/>
        <v>54.20085727568792</v>
      </c>
      <c r="H499" s="46">
        <f t="shared" si="57"/>
        <v>7.169688996376193</v>
      </c>
    </row>
    <row r="500" spans="1:8" ht="12.75">
      <c r="A500" s="43">
        <f t="shared" si="58"/>
        <v>1.640625</v>
      </c>
      <c r="B500" s="44">
        <f t="shared" si="52"/>
        <v>1.640625</v>
      </c>
      <c r="C500" s="45">
        <f t="shared" si="53"/>
        <v>336</v>
      </c>
      <c r="D500" s="45">
        <f t="shared" si="54"/>
        <v>22.61027423540468</v>
      </c>
      <c r="E500" s="45"/>
      <c r="F500" s="46">
        <f t="shared" si="55"/>
        <v>197.9580612253082</v>
      </c>
      <c r="G500" s="44">
        <f t="shared" si="56"/>
        <v>54.988350384354064</v>
      </c>
      <c r="H500" s="46">
        <f t="shared" si="57"/>
        <v>7.273858578920015</v>
      </c>
    </row>
    <row r="501" spans="1:8" ht="12.75">
      <c r="A501" s="43">
        <f t="shared" si="58"/>
        <v>1.650390625</v>
      </c>
      <c r="B501" s="44">
        <f t="shared" si="52"/>
        <v>1.650390625</v>
      </c>
      <c r="C501" s="45">
        <f t="shared" si="53"/>
        <v>338</v>
      </c>
      <c r="D501" s="45">
        <f t="shared" si="54"/>
        <v>22.937163809877976</v>
      </c>
      <c r="E501" s="45"/>
      <c r="F501" s="46">
        <f t="shared" si="55"/>
        <v>200.8200533322492</v>
      </c>
      <c r="G501" s="44">
        <f t="shared" si="56"/>
        <v>55.78334819247367</v>
      </c>
      <c r="H501" s="46">
        <f t="shared" si="57"/>
        <v>7.379020883051596</v>
      </c>
    </row>
    <row r="502" spans="1:8" ht="12.75">
      <c r="A502" s="43">
        <f t="shared" si="58"/>
        <v>1.66015625</v>
      </c>
      <c r="B502" s="44">
        <f t="shared" si="52"/>
        <v>1.66015625</v>
      </c>
      <c r="C502" s="45">
        <f t="shared" si="53"/>
        <v>340</v>
      </c>
      <c r="D502" s="45">
        <f t="shared" si="54"/>
        <v>23.267167081664184</v>
      </c>
      <c r="E502" s="45"/>
      <c r="F502" s="46">
        <f t="shared" si="55"/>
        <v>203.7093065629116</v>
      </c>
      <c r="G502" s="44">
        <f t="shared" si="56"/>
        <v>56.585918534966396</v>
      </c>
      <c r="H502" s="46">
        <f t="shared" si="57"/>
        <v>7.485184881973603</v>
      </c>
    </row>
    <row r="503" spans="1:8" ht="12.75">
      <c r="A503" s="43">
        <f t="shared" si="58"/>
        <v>1.669921875</v>
      </c>
      <c r="B503" s="44">
        <f t="shared" si="52"/>
        <v>1.669921875</v>
      </c>
      <c r="C503" s="45">
        <f t="shared" si="53"/>
        <v>342</v>
      </c>
      <c r="D503" s="45">
        <f t="shared" si="54"/>
        <v>23.60031257674719</v>
      </c>
      <c r="E503" s="45"/>
      <c r="F503" s="46">
        <f t="shared" si="55"/>
        <v>206.62607066873167</v>
      </c>
      <c r="G503" s="44">
        <f t="shared" si="56"/>
        <v>57.39613078723125</v>
      </c>
      <c r="H503" s="46">
        <f t="shared" si="57"/>
        <v>7.592359752663299</v>
      </c>
    </row>
    <row r="504" spans="1:8" ht="12.75">
      <c r="A504" s="43">
        <f t="shared" si="58"/>
        <v>1.6796875</v>
      </c>
      <c r="B504" s="44">
        <f t="shared" si="52"/>
        <v>1.6796875</v>
      </c>
      <c r="C504" s="45">
        <f t="shared" si="53"/>
        <v>344</v>
      </c>
      <c r="D504" s="45">
        <f t="shared" si="54"/>
        <v>23.93662944059889</v>
      </c>
      <c r="E504" s="45"/>
      <c r="F504" s="46">
        <f t="shared" si="55"/>
        <v>209.57060082490324</v>
      </c>
      <c r="G504" s="44">
        <f t="shared" si="56"/>
        <v>58.214055831266585</v>
      </c>
      <c r="H504" s="46">
        <f t="shared" si="57"/>
        <v>7.700554871390896</v>
      </c>
    </row>
    <row r="505" spans="1:8" ht="12.75">
      <c r="A505" s="43">
        <f t="shared" si="58"/>
        <v>1.689453125</v>
      </c>
      <c r="B505" s="44">
        <f t="shared" si="52"/>
        <v>1.689453125</v>
      </c>
      <c r="C505" s="45">
        <f t="shared" si="53"/>
        <v>346</v>
      </c>
      <c r="D505" s="45">
        <f t="shared" si="54"/>
        <v>24.276147423763565</v>
      </c>
      <c r="E505" s="45"/>
      <c r="F505" s="46">
        <f t="shared" si="55"/>
        <v>212.5431575041656</v>
      </c>
      <c r="G505" s="44">
        <f t="shared" si="56"/>
        <v>59.03976602061114</v>
      </c>
      <c r="H505" s="46">
        <f t="shared" si="57"/>
        <v>7.809779809081962</v>
      </c>
    </row>
    <row r="506" spans="1:8" ht="12.75">
      <c r="A506" s="43">
        <f t="shared" si="58"/>
        <v>1.69921875</v>
      </c>
      <c r="B506" s="44">
        <f t="shared" si="52"/>
        <v>1.69921875</v>
      </c>
      <c r="C506" s="45">
        <f t="shared" si="53"/>
        <v>348</v>
      </c>
      <c r="D506" s="45">
        <f t="shared" si="54"/>
        <v>24.618896866985775</v>
      </c>
      <c r="E506" s="45"/>
      <c r="F506" s="46">
        <f t="shared" si="55"/>
        <v>215.5440063465949</v>
      </c>
      <c r="G506" s="44">
        <f t="shared" si="56"/>
        <v>59.87333514417502</v>
      </c>
      <c r="H506" s="46">
        <f t="shared" si="57"/>
        <v>7.920044326532975</v>
      </c>
    </row>
    <row r="507" spans="1:8" ht="12.75">
      <c r="A507" s="43">
        <f t="shared" si="58"/>
        <v>1.708984375</v>
      </c>
      <c r="B507" s="44">
        <f t="shared" si="52"/>
        <v>1.708984375</v>
      </c>
      <c r="C507" s="45">
        <f t="shared" si="53"/>
        <v>350</v>
      </c>
      <c r="D507" s="45">
        <f t="shared" si="54"/>
        <v>24.964908685900344</v>
      </c>
      <c r="E507" s="45"/>
      <c r="F507" s="46">
        <f t="shared" si="55"/>
        <v>218.5734180255614</v>
      </c>
      <c r="G507" s="44">
        <f t="shared" si="56"/>
        <v>60.71483838900559</v>
      </c>
      <c r="H507" s="46">
        <f t="shared" si="57"/>
        <v>8.031358369485996</v>
      </c>
    </row>
    <row r="508" spans="1:8" ht="12.75">
      <c r="A508" s="43">
        <f t="shared" si="58"/>
        <v>1.71875</v>
      </c>
      <c r="B508" s="44">
        <f t="shared" si="52"/>
        <v>1.71875</v>
      </c>
      <c r="C508" s="45">
        <f t="shared" si="53"/>
        <v>352</v>
      </c>
      <c r="D508" s="45">
        <f t="shared" si="54"/>
        <v>25.314214355308117</v>
      </c>
      <c r="E508" s="45"/>
      <c r="F508" s="46">
        <f t="shared" si="55"/>
        <v>221.6316681100604</v>
      </c>
      <c r="G508" s="44">
        <f t="shared" si="56"/>
        <v>61.56435230204603</v>
      </c>
      <c r="H508" s="46">
        <f t="shared" si="57"/>
        <v>8.143732063570104</v>
      </c>
    </row>
    <row r="509" spans="1:8" ht="12.75">
      <c r="A509" s="43">
        <f t="shared" si="58"/>
        <v>1.728515625</v>
      </c>
      <c r="B509" s="44">
        <f t="shared" si="52"/>
        <v>1.728515625</v>
      </c>
      <c r="C509" s="45">
        <f t="shared" si="53"/>
        <v>354</v>
      </c>
      <c r="D509" s="45">
        <f t="shared" si="54"/>
        <v>25.666845893060103</v>
      </c>
      <c r="E509" s="45"/>
      <c r="F509" s="46">
        <f t="shared" si="55"/>
        <v>224.71903692361394</v>
      </c>
      <c r="G509" s="44">
        <f t="shared" si="56"/>
        <v>62.42195475094143</v>
      </c>
      <c r="H509" s="46">
        <f t="shared" si="57"/>
        <v>8.257175709116808</v>
      </c>
    </row>
    <row r="510" spans="1:8" ht="12.75">
      <c r="A510" s="43">
        <f t="shared" si="58"/>
        <v>1.73828125</v>
      </c>
      <c r="B510" s="44">
        <f t="shared" si="52"/>
        <v>1.73828125</v>
      </c>
      <c r="C510" s="45">
        <f t="shared" si="53"/>
        <v>356</v>
      </c>
      <c r="D510" s="45">
        <f t="shared" si="54"/>
        <v>26.022835843570785</v>
      </c>
      <c r="E510" s="45"/>
      <c r="F510" s="46">
        <f t="shared" si="55"/>
        <v>227.83580939992652</v>
      </c>
      <c r="G510" s="44">
        <f t="shared" si="56"/>
        <v>63.2877248839431</v>
      </c>
      <c r="H510" s="46">
        <f t="shared" si="57"/>
        <v>8.371699775856202</v>
      </c>
    </row>
    <row r="511" spans="1:8" ht="12.75">
      <c r="A511" s="43">
        <f t="shared" si="58"/>
        <v>1.748046875</v>
      </c>
      <c r="B511" s="44">
        <f t="shared" si="52"/>
        <v>1.748046875</v>
      </c>
      <c r="C511" s="45">
        <f t="shared" si="53"/>
        <v>358</v>
      </c>
      <c r="D511" s="45">
        <f t="shared" si="54"/>
        <v>26.382217260982344</v>
      </c>
      <c r="E511" s="45"/>
      <c r="F511" s="46">
        <f t="shared" si="55"/>
        <v>230.9822749354836</v>
      </c>
      <c r="G511" s="44">
        <f t="shared" si="56"/>
        <v>64.16174308896372</v>
      </c>
      <c r="H511" s="46">
        <f t="shared" si="57"/>
        <v>8.487314897500776</v>
      </c>
    </row>
    <row r="512" spans="1:8" ht="12.75">
      <c r="A512" s="43">
        <f t="shared" si="58"/>
        <v>1.7578125</v>
      </c>
      <c r="B512" s="44">
        <f t="shared" si="52"/>
        <v>1.7578125</v>
      </c>
      <c r="C512" s="45">
        <f t="shared" si="53"/>
        <v>360</v>
      </c>
      <c r="D512" s="45">
        <f t="shared" si="54"/>
        <v>26.745023692002526</v>
      </c>
      <c r="E512" s="45"/>
      <c r="F512" s="46">
        <f t="shared" si="55"/>
        <v>234.15872723929365</v>
      </c>
      <c r="G512" s="44">
        <f t="shared" si="56"/>
        <v>65.04409095183905</v>
      </c>
      <c r="H512" s="46">
        <f t="shared" si="57"/>
        <v>8.604031866224275</v>
      </c>
    </row>
    <row r="513" spans="1:8" ht="12.75">
      <c r="A513" s="43">
        <f t="shared" si="58"/>
        <v>1.767578125</v>
      </c>
      <c r="B513" s="44">
        <f t="shared" si="52"/>
        <v>1.767578125</v>
      </c>
      <c r="C513" s="45">
        <f t="shared" si="53"/>
        <v>362</v>
      </c>
      <c r="D513" s="45">
        <f t="shared" si="54"/>
        <v>27.111289158433046</v>
      </c>
      <c r="E513" s="45"/>
      <c r="F513" s="46">
        <f t="shared" si="55"/>
        <v>237.36546417992022</v>
      </c>
      <c r="G513" s="44">
        <f t="shared" si="56"/>
        <v>65.93485121383682</v>
      </c>
      <c r="H513" s="46">
        <f t="shared" si="57"/>
        <v>8.721861627040978</v>
      </c>
    </row>
    <row r="514" spans="1:8" ht="12.75">
      <c r="A514" s="43">
        <f t="shared" si="58"/>
        <v>1.77734375</v>
      </c>
      <c r="B514" s="44">
        <f t="shared" si="52"/>
        <v>1.77734375</v>
      </c>
      <c r="C514" s="45">
        <f t="shared" si="53"/>
        <v>364</v>
      </c>
      <c r="D514" s="45">
        <f t="shared" si="54"/>
        <v>27.481048139416725</v>
      </c>
      <c r="E514" s="45"/>
      <c r="F514" s="46">
        <f t="shared" si="55"/>
        <v>240.60278763005147</v>
      </c>
      <c r="G514" s="44">
        <f t="shared" si="56"/>
        <v>66.83410772848157</v>
      </c>
      <c r="H514" s="46">
        <f t="shared" si="57"/>
        <v>8.840815272094487</v>
      </c>
    </row>
    <row r="515" spans="1:8" ht="12.75">
      <c r="A515" s="43">
        <f t="shared" si="58"/>
        <v>1.787109375</v>
      </c>
      <c r="B515" s="44">
        <f t="shared" si="52"/>
        <v>1.787109375</v>
      </c>
      <c r="C515" s="45">
        <f t="shared" si="53"/>
        <v>366</v>
      </c>
      <c r="D515" s="45">
        <f t="shared" si="54"/>
        <v>27.854335553413613</v>
      </c>
      <c r="E515" s="45"/>
      <c r="F515" s="46">
        <f t="shared" si="55"/>
        <v>243.87100330869737</v>
      </c>
      <c r="G515" s="44">
        <f t="shared" si="56"/>
        <v>67.7419454177206</v>
      </c>
      <c r="H515" s="46">
        <f t="shared" si="57"/>
        <v>8.960904034859356</v>
      </c>
    </row>
    <row r="516" spans="1:8" ht="12.75">
      <c r="A516" s="43">
        <f t="shared" si="58"/>
        <v>1.796875</v>
      </c>
      <c r="B516" s="44">
        <f t="shared" si="52"/>
        <v>1.796875</v>
      </c>
      <c r="C516" s="45">
        <f t="shared" si="53"/>
        <v>368</v>
      </c>
      <c r="D516" s="45">
        <f t="shared" si="54"/>
        <v>28.231186739935264</v>
      </c>
      <c r="E516" s="45"/>
      <c r="F516" s="46">
        <f t="shared" si="55"/>
        <v>247.17042062126885</v>
      </c>
      <c r="G516" s="44">
        <f t="shared" si="56"/>
        <v>68.65845022750143</v>
      </c>
      <c r="H516" s="46">
        <f t="shared" si="57"/>
        <v>9.082139284264885</v>
      </c>
    </row>
    <row r="517" spans="1:8" ht="12.75">
      <c r="A517" s="43">
        <f t="shared" si="58"/>
        <v>1.806640625</v>
      </c>
      <c r="B517" s="44">
        <f t="shared" si="52"/>
        <v>1.806640625</v>
      </c>
      <c r="C517" s="45">
        <f t="shared" si="53"/>
        <v>370</v>
      </c>
      <c r="D517" s="45">
        <f t="shared" si="54"/>
        <v>28.611637441054093</v>
      </c>
      <c r="E517" s="45"/>
      <c r="F517" s="46">
        <f t="shared" si="55"/>
        <v>250.5013524976882</v>
      </c>
      <c r="G517" s="44">
        <f t="shared" si="56"/>
        <v>69.58370908280257</v>
      </c>
      <c r="H517" s="46">
        <f t="shared" si="57"/>
        <v>9.20453251874658</v>
      </c>
    </row>
    <row r="518" spans="1:8" ht="12.75">
      <c r="A518" s="43">
        <f t="shared" si="58"/>
        <v>1.81640625</v>
      </c>
      <c r="B518" s="44">
        <f t="shared" si="52"/>
        <v>1.81640625</v>
      </c>
      <c r="C518" s="45">
        <f t="shared" si="53"/>
        <v>372</v>
      </c>
      <c r="D518" s="45">
        <f t="shared" si="54"/>
        <v>28.99572378270257</v>
      </c>
      <c r="E518" s="45"/>
      <c r="F518" s="46">
        <f t="shared" si="55"/>
        <v>253.86411522865924</v>
      </c>
      <c r="G518" s="44">
        <f t="shared" si="56"/>
        <v>70.51780984215291</v>
      </c>
      <c r="H518" s="46">
        <f t="shared" si="57"/>
        <v>9.328095360229993</v>
      </c>
    </row>
    <row r="519" spans="1:8" ht="12.75">
      <c r="A519" s="43">
        <f t="shared" si="58"/>
        <v>1.826171875</v>
      </c>
      <c r="B519" s="44">
        <f t="shared" si="52"/>
        <v>1.826171875</v>
      </c>
      <c r="C519" s="45">
        <f t="shared" si="53"/>
        <v>374</v>
      </c>
      <c r="D519" s="45">
        <f t="shared" si="54"/>
        <v>29.38348225579214</v>
      </c>
      <c r="E519" s="45"/>
      <c r="F519" s="46">
        <f t="shared" si="55"/>
        <v>257.25902830035926</v>
      </c>
      <c r="G519" s="44">
        <f t="shared" si="56"/>
        <v>71.4608412517129</v>
      </c>
      <c r="H519" s="46">
        <f t="shared" si="57"/>
        <v>9.45283954805656</v>
      </c>
    </row>
    <row r="520" spans="1:8" ht="12.75">
      <c r="A520" s="43">
        <f t="shared" si="58"/>
        <v>1.8359375</v>
      </c>
      <c r="B520" s="44">
        <f t="shared" si="52"/>
        <v>1.8359375</v>
      </c>
      <c r="C520" s="45">
        <f t="shared" si="53"/>
        <v>376</v>
      </c>
      <c r="D520" s="45">
        <f t="shared" si="54"/>
        <v>29.774949697159407</v>
      </c>
      <c r="E520" s="45"/>
      <c r="F520" s="46">
        <f t="shared" si="55"/>
        <v>260.6864142276184</v>
      </c>
      <c r="G520" s="44">
        <f t="shared" si="56"/>
        <v>72.41289289893543</v>
      </c>
      <c r="H520" s="46">
        <f t="shared" si="57"/>
        <v>9.578776932853883</v>
      </c>
    </row>
    <row r="521" spans="1:8" ht="12.75">
      <c r="A521" s="43">
        <f t="shared" si="58"/>
        <v>1.845703125</v>
      </c>
      <c r="B521" s="44">
        <f t="shared" si="52"/>
        <v>1.845703125</v>
      </c>
      <c r="C521" s="45">
        <f t="shared" si="53"/>
        <v>378</v>
      </c>
      <c r="D521" s="45">
        <f t="shared" si="54"/>
        <v>30.17016327036555</v>
      </c>
      <c r="E521" s="45"/>
      <c r="F521" s="46">
        <f t="shared" si="55"/>
        <v>264.1465983858144</v>
      </c>
      <c r="G521" s="44">
        <f t="shared" si="56"/>
        <v>73.3740551658699</v>
      </c>
      <c r="H521" s="46">
        <f t="shared" si="57"/>
        <v>9.705919470358788</v>
      </c>
    </row>
    <row r="522" spans="1:8" ht="12.75">
      <c r="A522" s="43">
        <f t="shared" si="58"/>
        <v>1.85546875</v>
      </c>
      <c r="B522" s="44">
        <f t="shared" si="52"/>
        <v>1.85546875</v>
      </c>
      <c r="C522" s="45">
        <f t="shared" si="53"/>
        <v>380</v>
      </c>
      <c r="D522" s="45">
        <f t="shared" si="54"/>
        <v>30.569160446367935</v>
      </c>
      <c r="E522" s="45"/>
      <c r="F522" s="46">
        <f t="shared" si="55"/>
        <v>267.63990884164804</v>
      </c>
      <c r="G522" s="44">
        <f t="shared" si="56"/>
        <v>74.34441918215553</v>
      </c>
      <c r="H522" s="46">
        <f t="shared" si="57"/>
        <v>9.834279215199267</v>
      </c>
    </row>
    <row r="523" spans="1:8" ht="12.75">
      <c r="A523" s="43">
        <f t="shared" si="58"/>
        <v>1.865234375</v>
      </c>
      <c r="B523" s="44">
        <f t="shared" si="52"/>
        <v>1.865234375</v>
      </c>
      <c r="C523" s="45">
        <f t="shared" si="53"/>
        <v>382</v>
      </c>
      <c r="D523" s="45">
        <f t="shared" si="54"/>
        <v>30.97197898407481</v>
      </c>
      <c r="E523" s="45"/>
      <c r="F523" s="46">
        <f t="shared" si="55"/>
        <v>271.1666761828952</v>
      </c>
      <c r="G523" s="44">
        <f t="shared" si="56"/>
        <v>75.32407677773014</v>
      </c>
      <c r="H523" s="46">
        <f t="shared" si="57"/>
        <v>9.963868314638809</v>
      </c>
    </row>
    <row r="524" spans="1:8" ht="12.75">
      <c r="A524" s="43">
        <f t="shared" si="58"/>
        <v>1.875</v>
      </c>
      <c r="B524" s="44">
        <f t="shared" si="52"/>
        <v>1.875</v>
      </c>
      <c r="C524" s="45">
        <f t="shared" si="53"/>
        <v>384</v>
      </c>
      <c r="D524" s="45">
        <f t="shared" si="54"/>
        <v>31.37865691081188</v>
      </c>
      <c r="E524" s="45"/>
      <c r="F524" s="46">
        <f t="shared" si="55"/>
        <v>274.7272333473872</v>
      </c>
      <c r="G524" s="44">
        <f t="shared" si="56"/>
        <v>76.3131204353247</v>
      </c>
      <c r="H524" s="46">
        <f t="shared" si="57"/>
        <v>10.094699002292383</v>
      </c>
    </row>
    <row r="525" spans="1:8" ht="12.75">
      <c r="A525" s="43">
        <f t="shared" si="58"/>
        <v>1.884765625</v>
      </c>
      <c r="B525" s="44">
        <f t="shared" si="52"/>
        <v>1.884765625</v>
      </c>
      <c r="C525" s="45">
        <f t="shared" si="53"/>
        <v>386</v>
      </c>
      <c r="D525" s="45">
        <f t="shared" si="54"/>
        <v>31.789232502709442</v>
      </c>
      <c r="E525" s="45"/>
      <c r="F525" s="46">
        <f t="shared" si="55"/>
        <v>278.32191545129575</v>
      </c>
      <c r="G525" s="44">
        <f t="shared" si="56"/>
        <v>77.31164324276479</v>
      </c>
      <c r="H525" s="46">
        <f t="shared" si="57"/>
        <v>10.226783591816856</v>
      </c>
    </row>
    <row r="526" spans="1:8" ht="12.75">
      <c r="A526" s="43">
        <f t="shared" si="58"/>
        <v>1.89453125</v>
      </c>
      <c r="B526" s="44">
        <f aca="true" t="shared" si="59" ref="B526:B589">A526*$C$43</f>
        <v>1.89453125</v>
      </c>
      <c r="C526" s="45">
        <f aca="true" t="shared" si="60" ref="C526:C589">B526/5*1024</f>
        <v>388</v>
      </c>
      <c r="D526" s="45">
        <f aca="true" t="shared" si="61" ref="D526:D589">(-9.475184+59.921788*B526-135.60886*B526^2+166.77782*B526^3-111.50394*B526^4+44.218751*B526^5-10.131798*B526^6+1.2482716*B526^7-0.065666262*B526^8+0.00029343852*B526^9)*1.33</f>
        <v>32.20374426503002</v>
      </c>
      <c r="E526" s="45"/>
      <c r="F526" s="46">
        <f aca="true" t="shared" si="62" ref="F526:F589">(D526*$H$8)*0.91</f>
        <v>281.95105961689717</v>
      </c>
      <c r="G526" s="44">
        <f aca="true" t="shared" si="63" ref="G526:G589">F526*0.277777778</f>
        <v>78.31973884512722</v>
      </c>
      <c r="H526" s="46">
        <f aca="true" t="shared" si="64" ref="H526:H589">F526/27.215</f>
        <v>10.360134470582295</v>
      </c>
    </row>
    <row r="527" spans="1:8" ht="12.75">
      <c r="A527" s="43">
        <f aca="true" t="shared" si="65" ref="A527:A590">(5/512)+A526</f>
        <v>1.904296875</v>
      </c>
      <c r="B527" s="44">
        <f t="shared" si="59"/>
        <v>1.904296875</v>
      </c>
      <c r="C527" s="45">
        <f t="shared" si="60"/>
        <v>390</v>
      </c>
      <c r="D527" s="45">
        <f t="shared" si="61"/>
        <v>32.622230912459855</v>
      </c>
      <c r="E527" s="45"/>
      <c r="F527" s="46">
        <f t="shared" si="62"/>
        <v>285.6150048000197</v>
      </c>
      <c r="G527" s="44">
        <f t="shared" si="63"/>
        <v>79.33750139680879</v>
      </c>
      <c r="H527" s="46">
        <f t="shared" si="64"/>
        <v>10.494764093331607</v>
      </c>
    </row>
    <row r="528" spans="1:8" ht="12.75">
      <c r="A528" s="43">
        <f t="shared" si="65"/>
        <v>1.9140625</v>
      </c>
      <c r="B528" s="44">
        <f t="shared" si="59"/>
        <v>1.9140625</v>
      </c>
      <c r="C528" s="45">
        <f t="shared" si="60"/>
        <v>392</v>
      </c>
      <c r="D528" s="45">
        <f t="shared" si="61"/>
        <v>33.044731349368064</v>
      </c>
      <c r="E528" s="45"/>
      <c r="F528" s="46">
        <f t="shared" si="62"/>
        <v>289.3140916172078</v>
      </c>
      <c r="G528" s="44">
        <f t="shared" si="63"/>
        <v>80.3650255135164</v>
      </c>
      <c r="H528" s="46">
        <f t="shared" si="64"/>
        <v>10.630684975829793</v>
      </c>
    </row>
    <row r="529" spans="1:8" ht="12.75">
      <c r="A529" s="43">
        <f t="shared" si="65"/>
        <v>1.923828125</v>
      </c>
      <c r="B529" s="44">
        <f t="shared" si="59"/>
        <v>1.923828125</v>
      </c>
      <c r="C529" s="45">
        <f t="shared" si="60"/>
        <v>394</v>
      </c>
      <c r="D529" s="45">
        <f t="shared" si="61"/>
        <v>33.47128465006518</v>
      </c>
      <c r="E529" s="45"/>
      <c r="F529" s="46">
        <f t="shared" si="62"/>
        <v>293.0486621728818</v>
      </c>
      <c r="G529" s="44">
        <f t="shared" si="63"/>
        <v>81.40240622425574</v>
      </c>
      <c r="H529" s="46">
        <f t="shared" si="64"/>
        <v>10.767909688513019</v>
      </c>
    </row>
    <row r="530" spans="1:8" ht="12.75">
      <c r="A530" s="43">
        <f t="shared" si="65"/>
        <v>1.93359375</v>
      </c>
      <c r="B530" s="44">
        <f t="shared" si="59"/>
        <v>1.93359375</v>
      </c>
      <c r="C530" s="45">
        <f t="shared" si="60"/>
        <v>396</v>
      </c>
      <c r="D530" s="45">
        <f t="shared" si="61"/>
        <v>33.90193003906654</v>
      </c>
      <c r="E530" s="45"/>
      <c r="F530" s="46">
        <f t="shared" si="62"/>
        <v>296.81905988653887</v>
      </c>
      <c r="G530" s="44">
        <f t="shared" si="63"/>
        <v>82.4497389233317</v>
      </c>
      <c r="H530" s="46">
        <f t="shared" si="64"/>
        <v>10.906450850139219</v>
      </c>
    </row>
    <row r="531" spans="1:8" ht="12.75">
      <c r="A531" s="43">
        <f t="shared" si="65"/>
        <v>1.943359375</v>
      </c>
      <c r="B531" s="44">
        <f t="shared" si="59"/>
        <v>1.943359375</v>
      </c>
      <c r="C531" s="45">
        <f t="shared" si="60"/>
        <v>398</v>
      </c>
      <c r="D531" s="45">
        <f t="shared" si="61"/>
        <v>34.336706871380095</v>
      </c>
      <c r="E531" s="45"/>
      <c r="F531" s="46">
        <f t="shared" si="62"/>
        <v>300.6256293201684</v>
      </c>
      <c r="G531" s="44">
        <f t="shared" si="63"/>
        <v>83.50711932240802</v>
      </c>
      <c r="H531" s="46">
        <f t="shared" si="64"/>
        <v>11.04632112144657</v>
      </c>
    </row>
    <row r="532" spans="1:8" ht="12.75">
      <c r="A532" s="43">
        <f t="shared" si="65"/>
        <v>1.953125</v>
      </c>
      <c r="B532" s="44">
        <f t="shared" si="59"/>
        <v>1.953125</v>
      </c>
      <c r="C532" s="45">
        <f t="shared" si="60"/>
        <v>400</v>
      </c>
      <c r="D532" s="45">
        <f t="shared" si="61"/>
        <v>34.77565461283667</v>
      </c>
      <c r="E532" s="45"/>
      <c r="F532" s="46">
        <f t="shared" si="62"/>
        <v>304.46871600603913</v>
      </c>
      <c r="G532" s="44">
        <f t="shared" si="63"/>
        <v>84.57464340267057</v>
      </c>
      <c r="H532" s="46">
        <f t="shared" si="64"/>
        <v>11.187533198825616</v>
      </c>
    </row>
    <row r="533" spans="1:8" ht="12.75">
      <c r="A533" s="43">
        <f t="shared" si="65"/>
        <v>1.962890625</v>
      </c>
      <c r="B533" s="44">
        <f t="shared" si="59"/>
        <v>1.962890625</v>
      </c>
      <c r="C533" s="45">
        <f t="shared" si="60"/>
        <v>402</v>
      </c>
      <c r="D533" s="45">
        <f t="shared" si="61"/>
        <v>35.21881282047463</v>
      </c>
      <c r="E533" s="45"/>
      <c r="F533" s="46">
        <f t="shared" si="62"/>
        <v>308.34866627496274</v>
      </c>
      <c r="G533" s="44">
        <f t="shared" si="63"/>
        <v>85.65240736712268</v>
      </c>
      <c r="H533" s="46">
        <f t="shared" si="64"/>
        <v>11.330099808008919</v>
      </c>
    </row>
    <row r="534" spans="1:8" ht="12.75">
      <c r="A534" s="43">
        <f t="shared" si="65"/>
        <v>1.97265625</v>
      </c>
      <c r="B534" s="44">
        <f t="shared" si="59"/>
        <v>1.97265625</v>
      </c>
      <c r="C534" s="45">
        <f t="shared" si="60"/>
        <v>404</v>
      </c>
      <c r="D534" s="45">
        <f t="shared" si="61"/>
        <v>35.66622112299865</v>
      </c>
      <c r="E534" s="45"/>
      <c r="F534" s="46">
        <f t="shared" si="62"/>
        <v>312.2658270852051</v>
      </c>
      <c r="G534" s="44">
        <f t="shared" si="63"/>
        <v>86.74050759306049</v>
      </c>
      <c r="H534" s="46">
        <f t="shared" si="64"/>
        <v>11.474033697784497</v>
      </c>
    </row>
    <row r="535" spans="1:8" ht="12.75">
      <c r="A535" s="43">
        <f t="shared" si="65"/>
        <v>1.982421875</v>
      </c>
      <c r="B535" s="44">
        <f t="shared" si="59"/>
        <v>1.982421875</v>
      </c>
      <c r="C535" s="45">
        <f t="shared" si="60"/>
        <v>406</v>
      </c>
      <c r="D535" s="45">
        <f t="shared" si="61"/>
        <v>36.11791920131957</v>
      </c>
      <c r="E535" s="45"/>
      <c r="F535" s="46">
        <f t="shared" si="62"/>
        <v>316.2205458521094</v>
      </c>
      <c r="G535" s="44">
        <f t="shared" si="63"/>
        <v>87.83904058474606</v>
      </c>
      <c r="H535" s="46">
        <f t="shared" si="64"/>
        <v>11.61934763373542</v>
      </c>
    </row>
    <row r="536" spans="1:8" ht="12.75">
      <c r="A536" s="43">
        <f t="shared" si="65"/>
        <v>1.9921875</v>
      </c>
      <c r="B536" s="44">
        <f t="shared" si="59"/>
        <v>1.9921875</v>
      </c>
      <c r="C536" s="45">
        <f t="shared" si="60"/>
        <v>408</v>
      </c>
      <c r="D536" s="45">
        <f t="shared" si="61"/>
        <v>36.57394676920148</v>
      </c>
      <c r="E536" s="45"/>
      <c r="F536" s="46">
        <f t="shared" si="62"/>
        <v>320.21317027865604</v>
      </c>
      <c r="G536" s="44">
        <f t="shared" si="63"/>
        <v>88.94810292634071</v>
      </c>
      <c r="H536" s="46">
        <f t="shared" si="64"/>
        <v>11.766054392013817</v>
      </c>
    </row>
    <row r="537" spans="1:8" ht="12.75">
      <c r="A537" s="43">
        <f t="shared" si="65"/>
        <v>2.001953125</v>
      </c>
      <c r="B537" s="44">
        <f t="shared" si="59"/>
        <v>2.001953125</v>
      </c>
      <c r="C537" s="45">
        <f t="shared" si="60"/>
        <v>410</v>
      </c>
      <c r="D537" s="45">
        <f t="shared" si="61"/>
        <v>37.0343435540207</v>
      </c>
      <c r="E537" s="45"/>
      <c r="F537" s="46">
        <f t="shared" si="62"/>
        <v>324.24404818700384</v>
      </c>
      <c r="G537" s="44">
        <f t="shared" si="63"/>
        <v>90.06779123511085</v>
      </c>
      <c r="H537" s="46">
        <f t="shared" si="64"/>
        <v>11.914166753150978</v>
      </c>
    </row>
    <row r="538" spans="1:8" ht="12.75">
      <c r="A538" s="43">
        <f t="shared" si="65"/>
        <v>2.01171875</v>
      </c>
      <c r="B538" s="44">
        <f t="shared" si="59"/>
        <v>2.01171875</v>
      </c>
      <c r="C538" s="45">
        <f t="shared" si="60"/>
        <v>412</v>
      </c>
      <c r="D538" s="45">
        <f t="shared" si="61"/>
        <v>37.49914927765582</v>
      </c>
      <c r="E538" s="45"/>
      <c r="F538" s="46">
        <f t="shared" si="62"/>
        <v>328.3135273511776</v>
      </c>
      <c r="G538" s="44">
        <f t="shared" si="63"/>
        <v>91.19820211495232</v>
      </c>
      <c r="H538" s="46">
        <f t="shared" si="64"/>
        <v>12.06369749590952</v>
      </c>
    </row>
    <row r="539" spans="1:8" ht="12.75">
      <c r="A539" s="43">
        <f t="shared" si="65"/>
        <v>2.021484375</v>
      </c>
      <c r="B539" s="44">
        <f t="shared" si="59"/>
        <v>2.021484375</v>
      </c>
      <c r="C539" s="45">
        <f t="shared" si="60"/>
        <v>414</v>
      </c>
      <c r="D539" s="45">
        <f t="shared" si="61"/>
        <v>37.968403637522286</v>
      </c>
      <c r="E539" s="45"/>
      <c r="F539" s="46">
        <f t="shared" si="62"/>
        <v>332.42195533102193</v>
      </c>
      <c r="G539" s="44">
        <f t="shared" si="63"/>
        <v>92.33943211026651</v>
      </c>
      <c r="H539" s="46">
        <f t="shared" si="64"/>
        <v>12.21465939118214</v>
      </c>
    </row>
    <row r="540" spans="1:8" ht="12.75">
      <c r="A540" s="43">
        <f t="shared" si="65"/>
        <v>2.03125</v>
      </c>
      <c r="B540" s="44">
        <f t="shared" si="59"/>
        <v>2.03125</v>
      </c>
      <c r="C540" s="45">
        <f t="shared" si="60"/>
        <v>416</v>
      </c>
      <c r="D540" s="45">
        <f t="shared" si="61"/>
        <v>38.44214628776397</v>
      </c>
      <c r="E540" s="45"/>
      <c r="F540" s="46">
        <f t="shared" si="62"/>
        <v>336.56967930752876</v>
      </c>
      <c r="G540" s="44">
        <f t="shared" si="63"/>
        <v>93.49157766021791</v>
      </c>
      <c r="H540" s="46">
        <f t="shared" si="64"/>
        <v>12.367065195940796</v>
      </c>
    </row>
    <row r="541" spans="1:8" ht="12.75">
      <c r="A541" s="43">
        <f t="shared" si="65"/>
        <v>2.041015625</v>
      </c>
      <c r="B541" s="44">
        <f t="shared" si="59"/>
        <v>2.041015625</v>
      </c>
      <c r="C541" s="45">
        <f t="shared" si="60"/>
        <v>418</v>
      </c>
      <c r="D541" s="45">
        <f t="shared" si="61"/>
        <v>38.92041682061586</v>
      </c>
      <c r="E541" s="45"/>
      <c r="F541" s="46">
        <f t="shared" si="62"/>
        <v>340.75704591966405</v>
      </c>
      <c r="G541" s="44">
        <f t="shared" si="63"/>
        <v>94.65473505340823</v>
      </c>
      <c r="H541" s="46">
        <f t="shared" si="64"/>
        <v>12.52092764724101</v>
      </c>
    </row>
    <row r="542" spans="1:8" ht="12.75">
      <c r="A542" s="43">
        <f t="shared" si="65"/>
        <v>2.05078125</v>
      </c>
      <c r="B542" s="44">
        <f t="shared" si="59"/>
        <v>2.05078125</v>
      </c>
      <c r="C542" s="45">
        <f t="shared" si="60"/>
        <v>420</v>
      </c>
      <c r="D542" s="45">
        <f t="shared" si="61"/>
        <v>39.403254747949</v>
      </c>
      <c r="E542" s="45"/>
      <c r="F542" s="46">
        <f t="shared" si="62"/>
        <v>344.984401102789</v>
      </c>
      <c r="G542" s="44">
        <f t="shared" si="63"/>
        <v>95.82900038299347</v>
      </c>
      <c r="H542" s="46">
        <f t="shared" si="64"/>
        <v>12.676259456284733</v>
      </c>
    </row>
    <row r="543" spans="1:8" ht="12.75">
      <c r="A543" s="43">
        <f t="shared" si="65"/>
        <v>2.060546875</v>
      </c>
      <c r="B543" s="44">
        <f t="shared" si="59"/>
        <v>2.060546875</v>
      </c>
      <c r="C543" s="45">
        <f t="shared" si="60"/>
        <v>422</v>
      </c>
      <c r="D543" s="45">
        <f t="shared" si="61"/>
        <v>39.89069948301776</v>
      </c>
      <c r="E543" s="45"/>
      <c r="F543" s="46">
        <f t="shared" si="62"/>
        <v>349.2520899288537</v>
      </c>
      <c r="G543" s="44">
        <f t="shared" si="63"/>
        <v>97.01446950229315</v>
      </c>
      <c r="H543" s="46">
        <f t="shared" si="64"/>
        <v>12.833073302548364</v>
      </c>
    </row>
    <row r="544" spans="1:8" ht="12.75">
      <c r="A544" s="43">
        <f t="shared" si="65"/>
        <v>2.0703125</v>
      </c>
      <c r="B544" s="44">
        <f t="shared" si="59"/>
        <v>2.0703125</v>
      </c>
      <c r="C544" s="45">
        <f t="shared" si="60"/>
        <v>424</v>
      </c>
      <c r="D544" s="45">
        <f t="shared" si="61"/>
        <v>40.38279032241146</v>
      </c>
      <c r="E544" s="45"/>
      <c r="F544" s="46">
        <f t="shared" si="62"/>
        <v>353.56045644837934</v>
      </c>
      <c r="G544" s="44">
        <f t="shared" si="63"/>
        <v>98.21123798089657</v>
      </c>
      <c r="H544" s="46">
        <f t="shared" si="64"/>
        <v>12.99138182797646</v>
      </c>
    </row>
    <row r="545" spans="1:8" ht="12.75">
      <c r="A545" s="43">
        <f t="shared" si="65"/>
        <v>2.080078125</v>
      </c>
      <c r="B545" s="44">
        <f t="shared" si="59"/>
        <v>2.080078125</v>
      </c>
      <c r="C545" s="45">
        <f t="shared" si="60"/>
        <v>426</v>
      </c>
      <c r="D545" s="45">
        <f t="shared" si="61"/>
        <v>40.879566428229694</v>
      </c>
      <c r="E545" s="45"/>
      <c r="F545" s="46">
        <f t="shared" si="62"/>
        <v>357.9098435343992</v>
      </c>
      <c r="G545" s="44">
        <f t="shared" si="63"/>
        <v>99.41940106131307</v>
      </c>
      <c r="H545" s="46">
        <f t="shared" si="64"/>
        <v>13.151197631247445</v>
      </c>
    </row>
    <row r="546" spans="1:8" ht="12.75">
      <c r="A546" s="43">
        <f t="shared" si="65"/>
        <v>2.08984375</v>
      </c>
      <c r="B546" s="44">
        <f t="shared" si="59"/>
        <v>2.08984375</v>
      </c>
      <c r="C546" s="45">
        <f t="shared" si="60"/>
        <v>428</v>
      </c>
      <c r="D546" s="45">
        <f t="shared" si="61"/>
        <v>41.38106681049553</v>
      </c>
      <c r="E546" s="45"/>
      <c r="F546" s="46">
        <f t="shared" si="62"/>
        <v>362.30059272848206</v>
      </c>
      <c r="G546" s="44">
        <f t="shared" si="63"/>
        <v>100.6390536162007</v>
      </c>
      <c r="H546" s="46">
        <f t="shared" si="64"/>
        <v>13.31253326211582</v>
      </c>
    </row>
    <row r="547" spans="1:8" ht="12.75">
      <c r="A547" s="43">
        <f t="shared" si="65"/>
        <v>2.099609375</v>
      </c>
      <c r="B547" s="44">
        <f t="shared" si="59"/>
        <v>2.099609375</v>
      </c>
      <c r="C547" s="45">
        <f t="shared" si="60"/>
        <v>430</v>
      </c>
      <c r="D547" s="45">
        <f t="shared" si="61"/>
        <v>41.88733030980682</v>
      </c>
      <c r="E547" s="45"/>
      <c r="F547" s="46">
        <f t="shared" si="62"/>
        <v>366.73304408884076</v>
      </c>
      <c r="G547" s="44">
        <f t="shared" si="63"/>
        <v>101.87029010617421</v>
      </c>
      <c r="H547" s="46">
        <f t="shared" si="64"/>
        <v>13.475401215831003</v>
      </c>
    </row>
    <row r="548" spans="1:8" ht="12.75">
      <c r="A548" s="43">
        <f t="shared" si="65"/>
        <v>2.109375</v>
      </c>
      <c r="B548" s="44">
        <f t="shared" si="59"/>
        <v>2.109375</v>
      </c>
      <c r="C548" s="45">
        <f t="shared" si="60"/>
        <v>432</v>
      </c>
      <c r="D548" s="45">
        <f t="shared" si="61"/>
        <v>42.3983955802536</v>
      </c>
      <c r="E548" s="45"/>
      <c r="F548" s="46">
        <f t="shared" si="62"/>
        <v>371.2075360407701</v>
      </c>
      <c r="G548" s="44">
        <f t="shared" si="63"/>
        <v>103.11320453826002</v>
      </c>
      <c r="H548" s="46">
        <f t="shared" si="64"/>
        <v>13.639813927641745</v>
      </c>
    </row>
    <row r="549" spans="1:8" ht="12.75">
      <c r="A549" s="43">
        <f t="shared" si="65"/>
        <v>2.119140625</v>
      </c>
      <c r="B549" s="44">
        <f t="shared" si="59"/>
        <v>2.119140625</v>
      </c>
      <c r="C549" s="45">
        <f t="shared" si="60"/>
        <v>434</v>
      </c>
      <c r="D549" s="45">
        <f t="shared" si="61"/>
        <v>42.914301072599066</v>
      </c>
      <c r="E549" s="45"/>
      <c r="F549" s="46">
        <f t="shared" si="62"/>
        <v>375.7244052293922</v>
      </c>
      <c r="G549" s="44">
        <f t="shared" si="63"/>
        <v>104.36789042499213</v>
      </c>
      <c r="H549" s="46">
        <f t="shared" si="64"/>
        <v>13.805783767385346</v>
      </c>
    </row>
    <row r="550" spans="1:8" ht="12.75">
      <c r="A550" s="43">
        <f t="shared" si="65"/>
        <v>2.12890625</v>
      </c>
      <c r="B550" s="44">
        <f t="shared" si="59"/>
        <v>2.12890625</v>
      </c>
      <c r="C550" s="45">
        <f t="shared" si="60"/>
        <v>436</v>
      </c>
      <c r="D550" s="45">
        <f t="shared" si="61"/>
        <v>43.435085017742686</v>
      </c>
      <c r="E550" s="45"/>
      <c r="F550" s="46">
        <f t="shared" si="62"/>
        <v>380.2839863748729</v>
      </c>
      <c r="G550" s="44">
        <f t="shared" si="63"/>
        <v>105.63444074419445</v>
      </c>
      <c r="H550" s="46">
        <f t="shared" si="64"/>
        <v>13.973323034167661</v>
      </c>
    </row>
    <row r="551" spans="1:8" ht="12.75">
      <c r="A551" s="43">
        <f t="shared" si="65"/>
        <v>2.138671875</v>
      </c>
      <c r="B551" s="44">
        <f t="shared" si="59"/>
        <v>2.138671875</v>
      </c>
      <c r="C551" s="45">
        <f t="shared" si="60"/>
        <v>438</v>
      </c>
      <c r="D551" s="45">
        <f t="shared" si="61"/>
        <v>43.960785410471196</v>
      </c>
      <c r="E551" s="45"/>
      <c r="F551" s="46">
        <f t="shared" si="62"/>
        <v>384.88661213015735</v>
      </c>
      <c r="G551" s="44">
        <f t="shared" si="63"/>
        <v>106.91294789946295</v>
      </c>
      <c r="H551" s="46">
        <f t="shared" si="64"/>
        <v>14.142443951135673</v>
      </c>
    </row>
    <row r="552" spans="1:8" ht="12.75">
      <c r="A552" s="43">
        <f t="shared" si="65"/>
        <v>2.1484375</v>
      </c>
      <c r="B552" s="44">
        <f t="shared" si="59"/>
        <v>2.1484375</v>
      </c>
      <c r="C552" s="45">
        <f t="shared" si="60"/>
        <v>440</v>
      </c>
      <c r="D552" s="45">
        <f t="shared" si="61"/>
        <v>44.49143999351667</v>
      </c>
      <c r="E552" s="45"/>
      <c r="F552" s="46">
        <f t="shared" si="62"/>
        <v>389.5326129413955</v>
      </c>
      <c r="G552" s="44">
        <f t="shared" si="63"/>
        <v>108.20350368139488</v>
      </c>
      <c r="H552" s="46">
        <f t="shared" si="64"/>
        <v>14.313158660348906</v>
      </c>
    </row>
    <row r="553" spans="1:8" ht="12.75">
      <c r="A553" s="43">
        <f t="shared" si="65"/>
        <v>2.158203125</v>
      </c>
      <c r="B553" s="44">
        <f t="shared" si="59"/>
        <v>2.158203125</v>
      </c>
      <c r="C553" s="45">
        <f t="shared" si="60"/>
        <v>442</v>
      </c>
      <c r="D553" s="45">
        <f t="shared" si="61"/>
        <v>45.0270862419181</v>
      </c>
      <c r="E553" s="45"/>
      <c r="F553" s="46">
        <f t="shared" si="62"/>
        <v>394.22231691102354</v>
      </c>
      <c r="G553" s="44">
        <f t="shared" si="63"/>
        <v>109.50619922955593</v>
      </c>
      <c r="H553" s="46">
        <f t="shared" si="64"/>
        <v>14.48547921774843</v>
      </c>
    </row>
    <row r="554" spans="1:8" ht="12.75">
      <c r="A554" s="43">
        <f t="shared" si="65"/>
        <v>2.16796875</v>
      </c>
      <c r="B554" s="44">
        <f t="shared" si="59"/>
        <v>2.16796875</v>
      </c>
      <c r="C554" s="45">
        <f t="shared" si="60"/>
        <v>444</v>
      </c>
      <c r="D554" s="45">
        <f t="shared" si="61"/>
        <v>45.567761347709315</v>
      </c>
      <c r="E554" s="45"/>
      <c r="F554" s="46">
        <f t="shared" si="62"/>
        <v>398.95604966370377</v>
      </c>
      <c r="G554" s="44">
        <f t="shared" si="63"/>
        <v>110.82112499524126</v>
      </c>
      <c r="H554" s="46">
        <f t="shared" si="64"/>
        <v>14.659417588230893</v>
      </c>
    </row>
    <row r="555" spans="1:8" ht="12.75">
      <c r="A555" s="43">
        <f t="shared" si="65"/>
        <v>2.177734375</v>
      </c>
      <c r="B555" s="44">
        <f t="shared" si="59"/>
        <v>2.177734375</v>
      </c>
      <c r="C555" s="45">
        <f t="shared" si="60"/>
        <v>446</v>
      </c>
      <c r="D555" s="45">
        <f t="shared" si="61"/>
        <v>46.11350220494112</v>
      </c>
      <c r="E555" s="45"/>
      <c r="F555" s="46">
        <f t="shared" si="62"/>
        <v>403.73413421518967</v>
      </c>
      <c r="G555" s="44">
        <f t="shared" si="63"/>
        <v>112.14837070504915</v>
      </c>
      <c r="H555" s="46">
        <f t="shared" si="64"/>
        <v>14.834985640830045</v>
      </c>
    </row>
    <row r="556" spans="1:8" ht="12.75">
      <c r="A556" s="43">
        <f t="shared" si="65"/>
        <v>2.1875</v>
      </c>
      <c r="B556" s="44">
        <f t="shared" si="59"/>
        <v>2.1875</v>
      </c>
      <c r="C556" s="45">
        <f t="shared" si="60"/>
        <v>448</v>
      </c>
      <c r="D556" s="45">
        <f t="shared" si="61"/>
        <v>46.664345395032754</v>
      </c>
      <c r="E556" s="45"/>
      <c r="F556" s="46">
        <f t="shared" si="62"/>
        <v>408.5568908440746</v>
      </c>
      <c r="G556" s="44">
        <f t="shared" si="63"/>
        <v>113.48802532525558</v>
      </c>
      <c r="H556" s="46">
        <f t="shared" si="64"/>
        <v>15.012195144004211</v>
      </c>
    </row>
    <row r="557" spans="1:8" ht="12.75">
      <c r="A557" s="43">
        <f t="shared" si="65"/>
        <v>2.197265625</v>
      </c>
      <c r="B557" s="44">
        <f t="shared" si="59"/>
        <v>2.197265625</v>
      </c>
      <c r="C557" s="45">
        <f t="shared" si="60"/>
        <v>450</v>
      </c>
      <c r="D557" s="45">
        <f t="shared" si="61"/>
        <v>47.22032717248482</v>
      </c>
      <c r="E557" s="45"/>
      <c r="F557" s="46">
        <f t="shared" si="62"/>
        <v>413.42463696670546</v>
      </c>
      <c r="G557" s="44">
        <f t="shared" si="63"/>
        <v>114.8401770270681</v>
      </c>
      <c r="H557" s="46">
        <f t="shared" si="64"/>
        <v>15.191057761040069</v>
      </c>
    </row>
    <row r="558" spans="1:8" ht="12.75">
      <c r="A558" s="43">
        <f t="shared" si="65"/>
        <v>2.20703125</v>
      </c>
      <c r="B558" s="44">
        <f t="shared" si="59"/>
        <v>2.20703125</v>
      </c>
      <c r="C558" s="45">
        <f t="shared" si="60"/>
        <v>452</v>
      </c>
      <c r="D558" s="45">
        <f t="shared" si="61"/>
        <v>47.781483450944556</v>
      </c>
      <c r="E558" s="45"/>
      <c r="F558" s="46">
        <f t="shared" si="62"/>
        <v>418.3376870151809</v>
      </c>
      <c r="G558" s="44">
        <f t="shared" si="63"/>
        <v>116.2049131527364</v>
      </c>
      <c r="H558" s="46">
        <f t="shared" si="64"/>
        <v>15.371585045569756</v>
      </c>
    </row>
    <row r="559" spans="1:8" ht="12.75">
      <c r="A559" s="43">
        <f t="shared" si="65"/>
        <v>2.216796875</v>
      </c>
      <c r="B559" s="44">
        <f t="shared" si="59"/>
        <v>2.216796875</v>
      </c>
      <c r="C559" s="45">
        <f t="shared" si="60"/>
        <v>454</v>
      </c>
      <c r="D559" s="45">
        <f t="shared" si="61"/>
        <v>48.347849789639234</v>
      </c>
      <c r="E559" s="45"/>
      <c r="F559" s="46">
        <f t="shared" si="62"/>
        <v>423.2963523185727</v>
      </c>
      <c r="G559" s="44">
        <f t="shared" si="63"/>
        <v>117.58232018255826</v>
      </c>
      <c r="H559" s="46">
        <f t="shared" si="64"/>
        <v>15.55378843720642</v>
      </c>
    </row>
    <row r="560" spans="1:8" ht="12.75">
      <c r="A560" s="43">
        <f t="shared" si="65"/>
        <v>2.2265625</v>
      </c>
      <c r="B560" s="44">
        <f t="shared" si="59"/>
        <v>2.2265625</v>
      </c>
      <c r="C560" s="45">
        <f t="shared" si="60"/>
        <v>456</v>
      </c>
      <c r="D560" s="45">
        <f t="shared" si="61"/>
        <v>48.91946138018613</v>
      </c>
      <c r="E560" s="45"/>
      <c r="F560" s="46">
        <f t="shared" si="62"/>
        <v>428.30094098744394</v>
      </c>
      <c r="G560" s="44">
        <f t="shared" si="63"/>
        <v>118.9724837028013</v>
      </c>
      <c r="H560" s="46">
        <f t="shared" si="64"/>
        <v>15.737679257300899</v>
      </c>
    </row>
    <row r="561" spans="1:8" ht="12.75">
      <c r="A561" s="43">
        <f t="shared" si="65"/>
        <v>2.236328125</v>
      </c>
      <c r="B561" s="44">
        <f t="shared" si="59"/>
        <v>2.236328125</v>
      </c>
      <c r="C561" s="45">
        <f t="shared" si="60"/>
        <v>458</v>
      </c>
      <c r="D561" s="45">
        <f t="shared" si="61"/>
        <v>49.49635303378492</v>
      </c>
      <c r="E561" s="45"/>
      <c r="F561" s="46">
        <f t="shared" si="62"/>
        <v>433.35175780171573</v>
      </c>
      <c r="G561" s="44">
        <f t="shared" si="63"/>
        <v>120.37548837455475</v>
      </c>
      <c r="H561" s="46">
        <f t="shared" si="64"/>
        <v>15.92326870482145</v>
      </c>
    </row>
    <row r="562" spans="1:8" ht="12.75">
      <c r="A562" s="43">
        <f t="shared" si="65"/>
        <v>2.24609375</v>
      </c>
      <c r="B562" s="44">
        <f t="shared" si="59"/>
        <v>2.24609375</v>
      </c>
      <c r="C562" s="45">
        <f t="shared" si="60"/>
        <v>460</v>
      </c>
      <c r="D562" s="45">
        <f t="shared" si="61"/>
        <v>50.07855916880209</v>
      </c>
      <c r="E562" s="45"/>
      <c r="F562" s="46">
        <f t="shared" si="62"/>
        <v>438.44910410196576</v>
      </c>
      <c r="G562" s="44">
        <f t="shared" si="63"/>
        <v>121.79141790353472</v>
      </c>
      <c r="H562" s="46">
        <f t="shared" si="64"/>
        <v>16.110567852359573</v>
      </c>
    </row>
    <row r="563" spans="1:8" ht="12.75">
      <c r="A563" s="43">
        <f t="shared" si="65"/>
        <v>2.255859375</v>
      </c>
      <c r="B563" s="44">
        <f t="shared" si="59"/>
        <v>2.255859375</v>
      </c>
      <c r="C563" s="45">
        <f t="shared" si="60"/>
        <v>462</v>
      </c>
      <c r="D563" s="45">
        <f t="shared" si="61"/>
        <v>50.666113798753464</v>
      </c>
      <c r="E563" s="45"/>
      <c r="F563" s="46">
        <f t="shared" si="62"/>
        <v>443.59327768421275</v>
      </c>
      <c r="G563" s="44">
        <f t="shared" si="63"/>
        <v>123.22035501085759</v>
      </c>
      <c r="H563" s="46">
        <f t="shared" si="64"/>
        <v>16.299587642263926</v>
      </c>
    </row>
    <row r="564" spans="1:8" ht="12.75">
      <c r="A564" s="43">
        <f t="shared" si="65"/>
        <v>2.265625</v>
      </c>
      <c r="B564" s="44">
        <f t="shared" si="59"/>
        <v>2.265625</v>
      </c>
      <c r="C564" s="45">
        <f t="shared" si="60"/>
        <v>464</v>
      </c>
      <c r="D564" s="45">
        <f t="shared" si="61"/>
        <v>51.25905052069478</v>
      </c>
      <c r="E564" s="45"/>
      <c r="F564" s="46">
        <f t="shared" si="62"/>
        <v>448.78457269827305</v>
      </c>
      <c r="G564" s="44">
        <f t="shared" si="63"/>
        <v>124.66238140480574</v>
      </c>
      <c r="H564" s="46">
        <f t="shared" si="64"/>
        <v>16.490338882905494</v>
      </c>
    </row>
    <row r="565" spans="1:8" ht="12.75">
      <c r="A565" s="43">
        <f t="shared" si="65"/>
        <v>2.275390625</v>
      </c>
      <c r="B565" s="44">
        <f t="shared" si="59"/>
        <v>2.275390625</v>
      </c>
      <c r="C565" s="45">
        <f t="shared" si="60"/>
        <v>466</v>
      </c>
      <c r="D565" s="45">
        <f t="shared" si="61"/>
        <v>51.85740250402518</v>
      </c>
      <c r="E565" s="45"/>
      <c r="F565" s="46">
        <f t="shared" si="62"/>
        <v>454.02327954973305</v>
      </c>
      <c r="G565" s="44">
        <f t="shared" si="63"/>
        <v>126.11757775359767</v>
      </c>
      <c r="H565" s="46">
        <f t="shared" si="64"/>
        <v>16.682832245075623</v>
      </c>
    </row>
    <row r="566" spans="1:8" ht="12.75">
      <c r="A566" s="43">
        <f t="shared" si="65"/>
        <v>2.28515625</v>
      </c>
      <c r="B566" s="44">
        <f t="shared" si="59"/>
        <v>2.28515625</v>
      </c>
      <c r="C566" s="45">
        <f t="shared" si="60"/>
        <v>468</v>
      </c>
      <c r="D566" s="45">
        <f t="shared" si="61"/>
        <v>52.4612024797109</v>
      </c>
      <c r="E566" s="45"/>
      <c r="F566" s="46">
        <f t="shared" si="62"/>
        <v>459.3096848055999</v>
      </c>
      <c r="G566" s="44">
        <f t="shared" si="63"/>
        <v>127.58602365917989</v>
      </c>
      <c r="H566" s="46">
        <f t="shared" si="64"/>
        <v>16.877078258519195</v>
      </c>
    </row>
    <row r="567" spans="1:8" ht="12.75">
      <c r="A567" s="43">
        <f t="shared" si="65"/>
        <v>2.294921875</v>
      </c>
      <c r="B567" s="44">
        <f t="shared" si="59"/>
        <v>2.294921875</v>
      </c>
      <c r="C567" s="45">
        <f t="shared" si="60"/>
        <v>470</v>
      </c>
      <c r="D567" s="45">
        <f t="shared" si="61"/>
        <v>53.07048272993028</v>
      </c>
      <c r="E567" s="45"/>
      <c r="F567" s="46">
        <f t="shared" si="62"/>
        <v>464.6440711036412</v>
      </c>
      <c r="G567" s="44">
        <f t="shared" si="63"/>
        <v>129.06779763204344</v>
      </c>
      <c r="H567" s="46">
        <f t="shared" si="64"/>
        <v>17.073087308603387</v>
      </c>
    </row>
    <row r="568" spans="1:8" ht="12.75">
      <c r="A568" s="43">
        <f t="shared" si="65"/>
        <v>2.3046875</v>
      </c>
      <c r="B568" s="44">
        <f t="shared" si="59"/>
        <v>2.3046875</v>
      </c>
      <c r="C568" s="45">
        <f t="shared" si="60"/>
        <v>472</v>
      </c>
      <c r="D568" s="45">
        <f t="shared" si="61"/>
        <v>53.68527507816228</v>
      </c>
      <c r="E568" s="45"/>
      <c r="F568" s="46">
        <f t="shared" si="62"/>
        <v>470.02671706560784</v>
      </c>
      <c r="G568" s="44">
        <f t="shared" si="63"/>
        <v>130.56297706711922</v>
      </c>
      <c r="H568" s="46">
        <f t="shared" si="64"/>
        <v>17.270869633129077</v>
      </c>
    </row>
    <row r="569" spans="1:8" ht="12.75">
      <c r="A569" s="43">
        <f t="shared" si="65"/>
        <v>2.314453125</v>
      </c>
      <c r="B569" s="44">
        <f t="shared" si="59"/>
        <v>2.314453125</v>
      </c>
      <c r="C569" s="45">
        <f t="shared" si="60"/>
        <v>474</v>
      </c>
      <c r="D569" s="45">
        <f t="shared" si="61"/>
        <v>54.30561087970735</v>
      </c>
      <c r="E569" s="45"/>
      <c r="F569" s="46">
        <f t="shared" si="62"/>
        <v>475.45789721424234</v>
      </c>
      <c r="G569" s="44">
        <f t="shared" si="63"/>
        <v>132.07163822072462</v>
      </c>
      <c r="H569" s="46">
        <f t="shared" si="64"/>
        <v>17.470435319281364</v>
      </c>
    </row>
    <row r="570" spans="1:8" ht="12.75">
      <c r="A570" s="43">
        <f t="shared" si="65"/>
        <v>2.32421875</v>
      </c>
      <c r="B570" s="44">
        <f t="shared" si="59"/>
        <v>2.32421875</v>
      </c>
      <c r="C570" s="45">
        <f t="shared" si="60"/>
        <v>476</v>
      </c>
      <c r="D570" s="45">
        <f t="shared" si="61"/>
        <v>54.93152101264898</v>
      </c>
      <c r="E570" s="45"/>
      <c r="F570" s="46">
        <f t="shared" si="62"/>
        <v>480.93788189414425</v>
      </c>
      <c r="G570" s="44">
        <f t="shared" si="63"/>
        <v>133.5938561885818</v>
      </c>
      <c r="H570" s="46">
        <f t="shared" si="64"/>
        <v>17.671794300721817</v>
      </c>
    </row>
    <row r="571" spans="1:8" ht="12.75">
      <c r="A571" s="43">
        <f t="shared" si="65"/>
        <v>2.333984375</v>
      </c>
      <c r="B571" s="44">
        <f t="shared" si="59"/>
        <v>2.333984375</v>
      </c>
      <c r="C571" s="45">
        <f t="shared" si="60"/>
        <v>478</v>
      </c>
      <c r="D571" s="45">
        <f t="shared" si="61"/>
        <v>55.56303586927296</v>
      </c>
      <c r="E571" s="45"/>
      <c r="F571" s="46">
        <f t="shared" si="62"/>
        <v>486.46693719664506</v>
      </c>
      <c r="G571" s="44">
        <f t="shared" si="63"/>
        <v>135.1297048849496</v>
      </c>
      <c r="H571" s="46">
        <f t="shared" si="64"/>
        <v>17.87495635482804</v>
      </c>
    </row>
    <row r="572" spans="1:8" ht="12.75">
      <c r="A572" s="43">
        <f t="shared" si="65"/>
        <v>2.34375</v>
      </c>
      <c r="B572" s="44">
        <f t="shared" si="59"/>
        <v>2.34375</v>
      </c>
      <c r="C572" s="45">
        <f t="shared" si="60"/>
        <v>480</v>
      </c>
      <c r="D572" s="45">
        <f t="shared" si="61"/>
        <v>56.20018534794261</v>
      </c>
      <c r="E572" s="45"/>
      <c r="F572" s="46">
        <f t="shared" si="62"/>
        <v>492.04532488867306</v>
      </c>
      <c r="G572" s="44">
        <f t="shared" si="63"/>
        <v>136.67925702286368</v>
      </c>
      <c r="H572" s="46">
        <f t="shared" si="64"/>
        <v>18.079931100079847</v>
      </c>
    </row>
    <row r="573" spans="1:8" ht="12.75">
      <c r="A573" s="43">
        <f t="shared" si="65"/>
        <v>2.353515625</v>
      </c>
      <c r="B573" s="44">
        <f t="shared" si="59"/>
        <v>2.353515625</v>
      </c>
      <c r="C573" s="45">
        <f t="shared" si="60"/>
        <v>482</v>
      </c>
      <c r="D573" s="45">
        <f t="shared" si="61"/>
        <v>56.84299884542015</v>
      </c>
      <c r="E573" s="45"/>
      <c r="F573" s="46">
        <f t="shared" si="62"/>
        <v>497.67330234552566</v>
      </c>
      <c r="G573" s="44">
        <f t="shared" si="63"/>
        <v>138.2425840954623</v>
      </c>
      <c r="H573" s="46">
        <f t="shared" si="64"/>
        <v>18.286727993589036</v>
      </c>
    </row>
    <row r="574" spans="1:8" ht="12.75">
      <c r="A574" s="43">
        <f t="shared" si="65"/>
        <v>2.36328125</v>
      </c>
      <c r="B574" s="44">
        <f t="shared" si="59"/>
        <v>2.36328125</v>
      </c>
      <c r="C574" s="45">
        <f t="shared" si="60"/>
        <v>484</v>
      </c>
      <c r="D574" s="45">
        <f t="shared" si="61"/>
        <v>57.49150524967474</v>
      </c>
      <c r="E574" s="45"/>
      <c r="F574" s="46">
        <f t="shared" si="62"/>
        <v>503.35112248790205</v>
      </c>
      <c r="G574" s="44">
        <f t="shared" si="63"/>
        <v>139.81975635849525</v>
      </c>
      <c r="H574" s="46">
        <f t="shared" si="64"/>
        <v>18.49535632878567</v>
      </c>
    </row>
    <row r="575" spans="1:8" ht="12.75">
      <c r="A575" s="43">
        <f t="shared" si="65"/>
        <v>2.373046875</v>
      </c>
      <c r="B575" s="44">
        <f t="shared" si="59"/>
        <v>2.373046875</v>
      </c>
      <c r="C575" s="45">
        <f t="shared" si="60"/>
        <v>486</v>
      </c>
      <c r="D575" s="45">
        <f t="shared" si="61"/>
        <v>58.14573293313922</v>
      </c>
      <c r="E575" s="45"/>
      <c r="F575" s="46">
        <f t="shared" si="62"/>
        <v>509.07903372286444</v>
      </c>
      <c r="G575" s="44">
        <f t="shared" si="63"/>
        <v>141.41084281392435</v>
      </c>
      <c r="H575" s="46">
        <f t="shared" si="64"/>
        <v>18.70582523324874</v>
      </c>
    </row>
    <row r="576" spans="1:8" ht="12.75">
      <c r="A576" s="43">
        <f t="shared" si="65"/>
        <v>2.3828125</v>
      </c>
      <c r="B576" s="44">
        <f t="shared" si="59"/>
        <v>2.3828125</v>
      </c>
      <c r="C576" s="45">
        <f t="shared" si="60"/>
        <v>488</v>
      </c>
      <c r="D576" s="45">
        <f t="shared" si="61"/>
        <v>58.80570974645329</v>
      </c>
      <c r="E576" s="45"/>
      <c r="F576" s="46">
        <f t="shared" si="62"/>
        <v>514.8572798890578</v>
      </c>
      <c r="G576" s="44">
        <f t="shared" si="63"/>
        <v>143.01591119470658</v>
      </c>
      <c r="H576" s="46">
        <f t="shared" si="64"/>
        <v>18.91814366669329</v>
      </c>
    </row>
    <row r="577" spans="1:8" ht="12.75">
      <c r="A577" s="43">
        <f t="shared" si="65"/>
        <v>2.392578125</v>
      </c>
      <c r="B577" s="44">
        <f t="shared" si="59"/>
        <v>2.392578125</v>
      </c>
      <c r="C577" s="45">
        <f t="shared" si="60"/>
        <v>490</v>
      </c>
      <c r="D577" s="45">
        <f t="shared" si="61"/>
        <v>59.47146301267577</v>
      </c>
      <c r="E577" s="45"/>
      <c r="F577" s="46">
        <f t="shared" si="62"/>
        <v>520.6861002060381</v>
      </c>
      <c r="G577" s="44">
        <f t="shared" si="63"/>
        <v>144.63502795071858</v>
      </c>
      <c r="H577" s="46">
        <f t="shared" si="64"/>
        <v>19.13232041910851</v>
      </c>
    </row>
    <row r="578" spans="1:8" ht="12.75">
      <c r="A578" s="43">
        <f t="shared" si="65"/>
        <v>2.40234375</v>
      </c>
      <c r="B578" s="44">
        <f t="shared" si="59"/>
        <v>2.40234375</v>
      </c>
      <c r="C578" s="45">
        <f t="shared" si="60"/>
        <v>492</v>
      </c>
      <c r="D578" s="45">
        <f t="shared" si="61"/>
        <v>60.1430195219869</v>
      </c>
      <c r="E578" s="45"/>
      <c r="F578" s="46">
        <f t="shared" si="62"/>
        <v>526.5657292278877</v>
      </c>
      <c r="G578" s="44">
        <f t="shared" si="63"/>
        <v>146.26825823587228</v>
      </c>
      <c r="H578" s="46">
        <f t="shared" si="64"/>
        <v>19.348364109053378</v>
      </c>
    </row>
    <row r="579" spans="1:8" ht="12.75">
      <c r="A579" s="43">
        <f t="shared" si="65"/>
        <v>2.412109375</v>
      </c>
      <c r="B579" s="44">
        <f t="shared" si="59"/>
        <v>2.412109375</v>
      </c>
      <c r="C579" s="45">
        <f t="shared" si="60"/>
        <v>494</v>
      </c>
      <c r="D579" s="45">
        <f t="shared" si="61"/>
        <v>60.820405526864704</v>
      </c>
      <c r="E579" s="45"/>
      <c r="F579" s="46">
        <f t="shared" si="62"/>
        <v>532.4963968009856</v>
      </c>
      <c r="G579" s="44">
        <f t="shared" si="63"/>
        <v>147.91566589638407</v>
      </c>
      <c r="H579" s="46">
        <f t="shared" si="64"/>
        <v>19.56628318210493</v>
      </c>
    </row>
    <row r="580" spans="1:8" ht="12.75">
      <c r="A580" s="43">
        <f t="shared" si="65"/>
        <v>2.421875</v>
      </c>
      <c r="B580" s="44">
        <f t="shared" si="59"/>
        <v>2.421875</v>
      </c>
      <c r="C580" s="45">
        <f t="shared" si="60"/>
        <v>496</v>
      </c>
      <c r="D580" s="45">
        <f t="shared" si="61"/>
        <v>61.503646737755986</v>
      </c>
      <c r="E580" s="45"/>
      <c r="F580" s="46">
        <f t="shared" si="62"/>
        <v>538.4783280261047</v>
      </c>
      <c r="G580" s="44">
        <f t="shared" si="63"/>
        <v>149.57731346024647</v>
      </c>
      <c r="H580" s="46">
        <f t="shared" si="64"/>
        <v>19.78608590946554</v>
      </c>
    </row>
    <row r="581" spans="1:8" ht="12.75">
      <c r="A581" s="43">
        <f t="shared" si="65"/>
        <v>2.431640625</v>
      </c>
      <c r="B581" s="44">
        <f t="shared" si="59"/>
        <v>2.431640625</v>
      </c>
      <c r="C581" s="45">
        <f t="shared" si="60"/>
        <v>498</v>
      </c>
      <c r="D581" s="45">
        <f t="shared" si="61"/>
        <v>62.19276831922876</v>
      </c>
      <c r="E581" s="45"/>
      <c r="F581" s="46">
        <f t="shared" si="62"/>
        <v>544.5117432247253</v>
      </c>
      <c r="G581" s="44">
        <f t="shared" si="63"/>
        <v>151.25326212787073</v>
      </c>
      <c r="H581" s="46">
        <f t="shared" si="64"/>
        <v>20.007780386725162</v>
      </c>
    </row>
    <row r="582" spans="1:8" ht="12.75">
      <c r="A582" s="43">
        <f t="shared" si="65"/>
        <v>2.44140625</v>
      </c>
      <c r="B582" s="44">
        <f t="shared" si="59"/>
        <v>2.44140625</v>
      </c>
      <c r="C582" s="45">
        <f t="shared" si="60"/>
        <v>500</v>
      </c>
      <c r="D582" s="45">
        <f t="shared" si="61"/>
        <v>62.88779488663172</v>
      </c>
      <c r="E582" s="45"/>
      <c r="F582" s="46">
        <f t="shared" si="62"/>
        <v>550.5968579097885</v>
      </c>
      <c r="G582" s="44">
        <f t="shared" si="63"/>
        <v>152.94357176396275</v>
      </c>
      <c r="H582" s="46">
        <f t="shared" si="64"/>
        <v>20.231374532786642</v>
      </c>
    </row>
    <row r="583" spans="1:8" ht="12.75">
      <c r="A583" s="43">
        <f t="shared" si="65"/>
        <v>2.451171875</v>
      </c>
      <c r="B583" s="44">
        <f t="shared" si="59"/>
        <v>2.451171875</v>
      </c>
      <c r="C583" s="45">
        <f t="shared" si="60"/>
        <v>502</v>
      </c>
      <c r="D583" s="45">
        <f t="shared" si="61"/>
        <v>63.5887505032332</v>
      </c>
      <c r="E583" s="45"/>
      <c r="F583" s="46">
        <f t="shared" si="62"/>
        <v>556.7338827606477</v>
      </c>
      <c r="G583" s="44">
        <f t="shared" si="63"/>
        <v>154.64830089056522</v>
      </c>
      <c r="H583" s="46">
        <f t="shared" si="64"/>
        <v>20.45687608894535</v>
      </c>
    </row>
    <row r="584" spans="1:8" ht="12.75">
      <c r="A584" s="43">
        <f t="shared" si="65"/>
        <v>2.4609375</v>
      </c>
      <c r="B584" s="44">
        <f t="shared" si="59"/>
        <v>2.4609375</v>
      </c>
      <c r="C584" s="45">
        <f t="shared" si="60"/>
        <v>504</v>
      </c>
      <c r="D584" s="45">
        <f t="shared" si="61"/>
        <v>64.29565867786536</v>
      </c>
      <c r="E584" s="45"/>
      <c r="F584" s="46">
        <f t="shared" si="62"/>
        <v>562.9230236024417</v>
      </c>
      <c r="G584" s="44">
        <f t="shared" si="63"/>
        <v>156.3675066813278</v>
      </c>
      <c r="H584" s="46">
        <f t="shared" si="64"/>
        <v>20.68429261813124</v>
      </c>
    </row>
    <row r="585" spans="1:8" ht="12.75">
      <c r="A585" s="43">
        <f t="shared" si="65"/>
        <v>2.470703125</v>
      </c>
      <c r="B585" s="44">
        <f t="shared" si="59"/>
        <v>2.470703125</v>
      </c>
      <c r="C585" s="45">
        <f t="shared" si="60"/>
        <v>506</v>
      </c>
      <c r="D585" s="45">
        <f t="shared" si="61"/>
        <v>65.00854236306658</v>
      </c>
      <c r="E585" s="45"/>
      <c r="F585" s="46">
        <f t="shared" si="62"/>
        <v>569.1644813898315</v>
      </c>
      <c r="G585" s="44">
        <f t="shared" si="63"/>
        <v>158.10124495698975</v>
      </c>
      <c r="H585" s="46">
        <f t="shared" si="64"/>
        <v>20.91363150431128</v>
      </c>
    </row>
    <row r="586" spans="1:8" ht="12.75">
      <c r="A586" s="43">
        <f t="shared" si="65"/>
        <v>2.48046875</v>
      </c>
      <c r="B586" s="44">
        <f t="shared" si="59"/>
        <v>2.48046875</v>
      </c>
      <c r="C586" s="45">
        <f t="shared" si="60"/>
        <v>508</v>
      </c>
      <c r="D586" s="45">
        <f t="shared" si="61"/>
        <v>65.72742395371837</v>
      </c>
      <c r="E586" s="45"/>
      <c r="F586" s="46">
        <f t="shared" si="62"/>
        <v>575.4584521950666</v>
      </c>
      <c r="G586" s="44">
        <f t="shared" si="63"/>
        <v>159.8495701820648</v>
      </c>
      <c r="H586" s="46">
        <f t="shared" si="64"/>
        <v>21.14489995205095</v>
      </c>
    </row>
    <row r="587" spans="1:8" ht="12.75">
      <c r="A587" s="43">
        <f t="shared" si="65"/>
        <v>2.490234375</v>
      </c>
      <c r="B587" s="44">
        <f t="shared" si="59"/>
        <v>2.490234375</v>
      </c>
      <c r="C587" s="45">
        <f t="shared" si="60"/>
        <v>510</v>
      </c>
      <c r="D587" s="45">
        <f t="shared" si="61"/>
        <v>66.4523252861921</v>
      </c>
      <c r="E587" s="45"/>
      <c r="F587" s="46">
        <f t="shared" si="62"/>
        <v>581.8051272005134</v>
      </c>
      <c r="G587" s="44">
        <f t="shared" si="63"/>
        <v>161.61253546276598</v>
      </c>
      <c r="H587" s="46">
        <f t="shared" si="64"/>
        <v>21.3781049862397</v>
      </c>
    </row>
    <row r="588" spans="1:8" ht="12.75">
      <c r="A588" s="43">
        <f t="shared" si="65"/>
        <v>2.5</v>
      </c>
      <c r="B588" s="44">
        <f t="shared" si="59"/>
        <v>2.5</v>
      </c>
      <c r="C588" s="45">
        <f t="shared" si="60"/>
        <v>512</v>
      </c>
      <c r="D588" s="45">
        <f t="shared" si="61"/>
        <v>67.18326763799544</v>
      </c>
      <c r="E588" s="45"/>
      <c r="F588" s="46">
        <f t="shared" si="62"/>
        <v>588.2046926955609</v>
      </c>
      <c r="G588" s="44">
        <f t="shared" si="63"/>
        <v>163.39019254614573</v>
      </c>
      <c r="H588" s="46">
        <f t="shared" si="64"/>
        <v>21.61325345197725</v>
      </c>
    </row>
    <row r="589" spans="1:8" ht="12.75">
      <c r="A589" s="43">
        <f t="shared" si="65"/>
        <v>2.509765625</v>
      </c>
      <c r="B589" s="44">
        <f t="shared" si="59"/>
        <v>2.509765625</v>
      </c>
      <c r="C589" s="45">
        <f t="shared" si="60"/>
        <v>514</v>
      </c>
      <c r="D589" s="45">
        <f t="shared" si="61"/>
        <v>67.92027172791357</v>
      </c>
      <c r="E589" s="45"/>
      <c r="F589" s="46">
        <f t="shared" si="62"/>
        <v>594.6573300778559</v>
      </c>
      <c r="G589" s="44">
        <f t="shared" si="63"/>
        <v>165.18259182043937</v>
      </c>
      <c r="H589" s="46">
        <f t="shared" si="64"/>
        <v>21.850352014618995</v>
      </c>
    </row>
    <row r="590" spans="1:8" ht="12.75">
      <c r="A590" s="43">
        <f t="shared" si="65"/>
        <v>2.51953125</v>
      </c>
      <c r="B590" s="44">
        <f aca="true" t="shared" si="66" ref="B590:B653">A590*$C$43</f>
        <v>2.51953125</v>
      </c>
      <c r="C590" s="45">
        <f aca="true" t="shared" si="67" ref="C590:C653">B590/5*1024</f>
        <v>516</v>
      </c>
      <c r="D590" s="45">
        <f aca="true" t="shared" si="68" ref="D590:D653">(-9.475184+59.921788*B590-135.60886*B590^2+166.77782*B590^3-111.50394*B590^4+44.218751*B590^5-10.131798*B590^6+1.2482716*B590^7-0.065666262*B590^8+0.00029343852*B590^9)*1.33</f>
        <v>68.66335771666759</v>
      </c>
      <c r="E590" s="45"/>
      <c r="F590" s="46">
        <f aca="true" t="shared" si="69" ref="F590:F653">(D590*$H$8)*0.91</f>
        <v>601.1632158590685</v>
      </c>
      <c r="G590" s="44">
        <f aca="true" t="shared" si="70" ref="G590:G653">F590*0.277777778</f>
        <v>166.98978231666638</v>
      </c>
      <c r="H590" s="46">
        <f aca="true" t="shared" si="71" ref="H590:H653">F590/27.215</f>
        <v>22.089407159987818</v>
      </c>
    </row>
    <row r="591" spans="1:8" ht="12.75">
      <c r="A591" s="43">
        <f aca="true" t="shared" si="72" ref="A591:A654">(5/512)+A590</f>
        <v>2.529296875</v>
      </c>
      <c r="B591" s="44">
        <f t="shared" si="66"/>
        <v>2.529296875</v>
      </c>
      <c r="C591" s="45">
        <f t="shared" si="67"/>
        <v>518</v>
      </c>
      <c r="D591" s="45">
        <f t="shared" si="68"/>
        <v>69.41254520806325</v>
      </c>
      <c r="E591" s="45"/>
      <c r="F591" s="46">
        <f t="shared" si="69"/>
        <v>607.7225216749488</v>
      </c>
      <c r="G591" s="44">
        <f t="shared" si="70"/>
        <v>168.8118117114241</v>
      </c>
      <c r="H591" s="46">
        <f t="shared" si="71"/>
        <v>22.33042519474366</v>
      </c>
    </row>
    <row r="592" spans="1:8" ht="12.75">
      <c r="A592" s="43">
        <f t="shared" si="72"/>
        <v>2.5390625</v>
      </c>
      <c r="B592" s="44">
        <f t="shared" si="66"/>
        <v>2.5390625</v>
      </c>
      <c r="C592" s="45">
        <f t="shared" si="67"/>
        <v>520</v>
      </c>
      <c r="D592" s="45">
        <f t="shared" si="68"/>
        <v>70.16785325065281</v>
      </c>
      <c r="E592" s="45"/>
      <c r="F592" s="46">
        <f t="shared" si="69"/>
        <v>614.335414299877</v>
      </c>
      <c r="G592" s="44">
        <f t="shared" si="70"/>
        <v>170.64872633092924</v>
      </c>
      <c r="H592" s="46">
        <f t="shared" si="71"/>
        <v>22.573412246918135</v>
      </c>
    </row>
    <row r="593" spans="1:8" ht="12.75">
      <c r="A593" s="43">
        <f t="shared" si="72"/>
        <v>2.548828125</v>
      </c>
      <c r="B593" s="44">
        <f t="shared" si="66"/>
        <v>2.548828125</v>
      </c>
      <c r="C593" s="45">
        <f t="shared" si="67"/>
        <v>522</v>
      </c>
      <c r="D593" s="45">
        <f t="shared" si="68"/>
        <v>70.92930033990122</v>
      </c>
      <c r="E593" s="45"/>
      <c r="F593" s="46">
        <f t="shared" si="69"/>
        <v>621.0020556658291</v>
      </c>
      <c r="G593" s="44">
        <f t="shared" si="70"/>
        <v>172.5005711562863</v>
      </c>
      <c r="H593" s="46">
        <f t="shared" si="71"/>
        <v>22.818374266611393</v>
      </c>
    </row>
    <row r="594" spans="1:8" ht="12.75">
      <c r="A594" s="43">
        <f t="shared" si="72"/>
        <v>2.55859375</v>
      </c>
      <c r="B594" s="44">
        <f t="shared" si="66"/>
        <v>2.55859375</v>
      </c>
      <c r="C594" s="45">
        <f t="shared" si="67"/>
        <v>524</v>
      </c>
      <c r="D594" s="45">
        <f t="shared" si="68"/>
        <v>71.69690442084111</v>
      </c>
      <c r="E594" s="45"/>
      <c r="F594" s="46">
        <f t="shared" si="69"/>
        <v>627.7226028856215</v>
      </c>
      <c r="G594" s="44">
        <f t="shared" si="70"/>
        <v>174.36738982994433</v>
      </c>
      <c r="H594" s="46">
        <f t="shared" si="71"/>
        <v>23.06531702684628</v>
      </c>
    </row>
    <row r="595" spans="1:8" ht="12.75">
      <c r="A595" s="43">
        <f t="shared" si="72"/>
        <v>2.568359375</v>
      </c>
      <c r="B595" s="44">
        <f t="shared" si="66"/>
        <v>2.568359375</v>
      </c>
      <c r="C595" s="45">
        <f t="shared" si="67"/>
        <v>526</v>
      </c>
      <c r="D595" s="45">
        <f t="shared" si="68"/>
        <v>72.4706828912482</v>
      </c>
      <c r="E595" s="45"/>
      <c r="F595" s="46">
        <f t="shared" si="69"/>
        <v>634.4972082807132</v>
      </c>
      <c r="G595" s="44">
        <f t="shared" si="70"/>
        <v>176.24922466341968</v>
      </c>
      <c r="H595" s="46">
        <f t="shared" si="71"/>
        <v>23.314246124589864</v>
      </c>
    </row>
    <row r="596" spans="1:8" ht="12.75">
      <c r="A596" s="43">
        <f t="shared" si="72"/>
        <v>2.578125</v>
      </c>
      <c r="B596" s="44">
        <f t="shared" si="66"/>
        <v>2.578125</v>
      </c>
      <c r="C596" s="45">
        <f t="shared" si="67"/>
        <v>528</v>
      </c>
      <c r="D596" s="45">
        <f t="shared" si="68"/>
        <v>73.25065260530245</v>
      </c>
      <c r="E596" s="45"/>
      <c r="F596" s="46">
        <f t="shared" si="69"/>
        <v>641.3260194132586</v>
      </c>
      <c r="G596" s="44">
        <f t="shared" si="70"/>
        <v>178.1461166461998</v>
      </c>
      <c r="H596" s="46">
        <f t="shared" si="71"/>
        <v>23.565166981931235</v>
      </c>
    </row>
    <row r="597" spans="1:8" ht="12.75">
      <c r="A597" s="43">
        <f t="shared" si="72"/>
        <v>2.587890625</v>
      </c>
      <c r="B597" s="44">
        <f t="shared" si="66"/>
        <v>2.587890625</v>
      </c>
      <c r="C597" s="45">
        <f t="shared" si="67"/>
        <v>530</v>
      </c>
      <c r="D597" s="45">
        <f t="shared" si="68"/>
        <v>74.03682987775743</v>
      </c>
      <c r="E597" s="45"/>
      <c r="F597" s="46">
        <f t="shared" si="69"/>
        <v>648.2091791226128</v>
      </c>
      <c r="G597" s="44">
        <f t="shared" si="70"/>
        <v>180.05810545588335</v>
      </c>
      <c r="H597" s="46">
        <f t="shared" si="71"/>
        <v>23.81808484742285</v>
      </c>
    </row>
    <row r="598" spans="1:8" ht="12.75">
      <c r="A598" s="43">
        <f t="shared" si="72"/>
        <v>2.59765625</v>
      </c>
      <c r="B598" s="44">
        <f t="shared" si="66"/>
        <v>2.59765625</v>
      </c>
      <c r="C598" s="45">
        <f t="shared" si="67"/>
        <v>532</v>
      </c>
      <c r="D598" s="45">
        <f t="shared" si="68"/>
        <v>74.82923048860597</v>
      </c>
      <c r="E598" s="45"/>
      <c r="F598" s="46">
        <f t="shared" si="69"/>
        <v>655.1468255661798</v>
      </c>
      <c r="G598" s="44">
        <f t="shared" si="70"/>
        <v>181.985229469527</v>
      </c>
      <c r="H598" s="46">
        <f t="shared" si="71"/>
        <v>24.073004797581476</v>
      </c>
    </row>
    <row r="599" spans="1:8" ht="12.75">
      <c r="A599" s="43">
        <f t="shared" si="72"/>
        <v>2.607421875</v>
      </c>
      <c r="B599" s="44">
        <f t="shared" si="66"/>
        <v>2.607421875</v>
      </c>
      <c r="C599" s="45">
        <f t="shared" si="67"/>
        <v>534</v>
      </c>
      <c r="D599" s="45">
        <f t="shared" si="68"/>
        <v>75.62786968823477</v>
      </c>
      <c r="E599" s="45"/>
      <c r="F599" s="46">
        <f t="shared" si="69"/>
        <v>662.1390922645415</v>
      </c>
      <c r="G599" s="44">
        <f t="shared" si="70"/>
        <v>183.9275257761813</v>
      </c>
      <c r="H599" s="46">
        <f t="shared" si="71"/>
        <v>24.329931738546446</v>
      </c>
    </row>
    <row r="600" spans="1:8" ht="12.75">
      <c r="A600" s="43">
        <f t="shared" si="72"/>
        <v>2.6171875</v>
      </c>
      <c r="B600" s="44">
        <f t="shared" si="66"/>
        <v>2.6171875</v>
      </c>
      <c r="C600" s="45">
        <f t="shared" si="67"/>
        <v>536</v>
      </c>
      <c r="D600" s="45">
        <f t="shared" si="68"/>
        <v>76.43276220307925</v>
      </c>
      <c r="E600" s="45"/>
      <c r="F600" s="46">
        <f t="shared" si="69"/>
        <v>669.186108150969</v>
      </c>
      <c r="G600" s="44">
        <f t="shared" si="70"/>
        <v>185.88503019064382</v>
      </c>
      <c r="H600" s="46">
        <f t="shared" si="71"/>
        <v>24.588870407898913</v>
      </c>
    </row>
    <row r="601" spans="1:8" ht="12.75">
      <c r="A601" s="43">
        <f t="shared" si="72"/>
        <v>2.626953125</v>
      </c>
      <c r="B601" s="44">
        <f t="shared" si="66"/>
        <v>2.626953125</v>
      </c>
      <c r="C601" s="45">
        <f t="shared" si="67"/>
        <v>538</v>
      </c>
      <c r="D601" s="45">
        <f t="shared" si="68"/>
        <v>77.24392224177603</v>
      </c>
      <c r="E601" s="45"/>
      <c r="F601" s="46">
        <f t="shared" si="69"/>
        <v>676.2879976252868</v>
      </c>
      <c r="G601" s="44">
        <f t="shared" si="70"/>
        <v>187.85777726842144</v>
      </c>
      <c r="H601" s="46">
        <f t="shared" si="71"/>
        <v>24.849825376641075</v>
      </c>
    </row>
    <row r="602" spans="1:8" ht="12.75">
      <c r="A602" s="43">
        <f t="shared" si="72"/>
        <v>2.63671875</v>
      </c>
      <c r="B602" s="44">
        <f t="shared" si="66"/>
        <v>2.63671875</v>
      </c>
      <c r="C602" s="45">
        <f t="shared" si="67"/>
        <v>540</v>
      </c>
      <c r="D602" s="45">
        <f t="shared" si="68"/>
        <v>78.061363501782</v>
      </c>
      <c r="E602" s="45"/>
      <c r="F602" s="46">
        <f t="shared" si="69"/>
        <v>683.444880611826</v>
      </c>
      <c r="G602" s="44">
        <f t="shared" si="70"/>
        <v>189.84580032182828</v>
      </c>
      <c r="H602" s="46">
        <f t="shared" si="71"/>
        <v>25.11280105132559</v>
      </c>
    </row>
    <row r="603" spans="1:8" ht="12.75">
      <c r="A603" s="43">
        <f t="shared" si="72"/>
        <v>2.646484375</v>
      </c>
      <c r="B603" s="44">
        <f t="shared" si="66"/>
        <v>2.646484375</v>
      </c>
      <c r="C603" s="45">
        <f t="shared" si="67"/>
        <v>542</v>
      </c>
      <c r="D603" s="45">
        <f t="shared" si="68"/>
        <v>78.88509917650596</v>
      </c>
      <c r="E603" s="45"/>
      <c r="F603" s="46">
        <f t="shared" si="69"/>
        <v>690.6568726218626</v>
      </c>
      <c r="G603" s="44">
        <f t="shared" si="70"/>
        <v>191.84913143733002</v>
      </c>
      <c r="H603" s="46">
        <f t="shared" si="71"/>
        <v>25.377801676349904</v>
      </c>
    </row>
    <row r="604" spans="1:8" ht="12.75">
      <c r="A604" s="43">
        <f t="shared" si="72"/>
        <v>2.65625</v>
      </c>
      <c r="B604" s="44">
        <f t="shared" si="66"/>
        <v>2.65625</v>
      </c>
      <c r="C604" s="45">
        <f t="shared" si="67"/>
        <v>544</v>
      </c>
      <c r="D604" s="45">
        <f t="shared" si="68"/>
        <v>79.71514196289986</v>
      </c>
      <c r="E604" s="45"/>
      <c r="F604" s="46">
        <f t="shared" si="69"/>
        <v>697.9240848200808</v>
      </c>
      <c r="G604" s="44">
        <f t="shared" si="70"/>
        <v>193.86780149400556</v>
      </c>
      <c r="H604" s="46">
        <f t="shared" si="71"/>
        <v>25.64483133639834</v>
      </c>
    </row>
    <row r="605" spans="1:8" ht="12.75">
      <c r="A605" s="43">
        <f t="shared" si="72"/>
        <v>2.666015625</v>
      </c>
      <c r="B605" s="44">
        <f t="shared" si="66"/>
        <v>2.666015625</v>
      </c>
      <c r="C605" s="45">
        <f t="shared" si="67"/>
        <v>546</v>
      </c>
      <c r="D605" s="45">
        <f t="shared" si="68"/>
        <v>80.55150406954643</v>
      </c>
      <c r="E605" s="45"/>
      <c r="F605" s="46">
        <f t="shared" si="69"/>
        <v>705.2466240953814</v>
      </c>
      <c r="G605" s="44">
        <f t="shared" si="70"/>
        <v>195.9018401832163</v>
      </c>
      <c r="H605" s="46">
        <f t="shared" si="71"/>
        <v>25.913893959043964</v>
      </c>
    </row>
    <row r="606" spans="1:8" ht="12.75">
      <c r="A606" s="43">
        <f t="shared" si="72"/>
        <v>2.67578125</v>
      </c>
      <c r="B606" s="44">
        <f t="shared" si="66"/>
        <v>2.67578125</v>
      </c>
      <c r="C606" s="45">
        <f t="shared" si="67"/>
        <v>548</v>
      </c>
      <c r="D606" s="45">
        <f t="shared" si="68"/>
        <v>81.39419722520601</v>
      </c>
      <c r="E606" s="45"/>
      <c r="F606" s="46">
        <f t="shared" si="69"/>
        <v>712.6245931357124</v>
      </c>
      <c r="G606" s="44">
        <f t="shared" si="70"/>
        <v>197.95127602939223</v>
      </c>
      <c r="H606" s="46">
        <f t="shared" si="71"/>
        <v>26.18499331749816</v>
      </c>
    </row>
    <row r="607" spans="1:8" ht="12.75">
      <c r="A607" s="43">
        <f t="shared" si="72"/>
        <v>2.685546875</v>
      </c>
      <c r="B607" s="44">
        <f t="shared" si="66"/>
        <v>2.685546875</v>
      </c>
      <c r="C607" s="45">
        <f t="shared" si="67"/>
        <v>550</v>
      </c>
      <c r="D607" s="45">
        <f t="shared" si="68"/>
        <v>82.24323268784799</v>
      </c>
      <c r="E607" s="45"/>
      <c r="F607" s="46">
        <f t="shared" si="69"/>
        <v>720.0580905071399</v>
      </c>
      <c r="G607" s="44">
        <f t="shared" si="70"/>
        <v>200.0161364119962</v>
      </c>
      <c r="H607" s="46">
        <f t="shared" si="71"/>
        <v>26.458133033516074</v>
      </c>
    </row>
    <row r="608" spans="1:8" ht="12.75">
      <c r="A608" s="43">
        <f t="shared" si="72"/>
        <v>2.6953125</v>
      </c>
      <c r="B608" s="44">
        <f t="shared" si="66"/>
        <v>2.6953125</v>
      </c>
      <c r="C608" s="45">
        <f t="shared" si="67"/>
        <v>552</v>
      </c>
      <c r="D608" s="45">
        <f t="shared" si="68"/>
        <v>83.09862125414237</v>
      </c>
      <c r="E608" s="45"/>
      <c r="F608" s="46">
        <f t="shared" si="69"/>
        <v>727.5472107369504</v>
      </c>
      <c r="G608" s="44">
        <f t="shared" si="70"/>
        <v>202.09644758860782</v>
      </c>
      <c r="H608" s="46">
        <f t="shared" si="71"/>
        <v>26.733316580450136</v>
      </c>
    </row>
    <row r="609" spans="1:8" ht="12.75">
      <c r="A609" s="43">
        <f t="shared" si="72"/>
        <v>2.705078125</v>
      </c>
      <c r="B609" s="44">
        <f t="shared" si="66"/>
        <v>2.705078125</v>
      </c>
      <c r="C609" s="45">
        <f t="shared" si="67"/>
        <v>554</v>
      </c>
      <c r="D609" s="45">
        <f t="shared" si="68"/>
        <v>83.96037326941307</v>
      </c>
      <c r="E609" s="45"/>
      <c r="F609" s="46">
        <f t="shared" si="69"/>
        <v>735.0920444007928</v>
      </c>
      <c r="G609" s="44">
        <f t="shared" si="70"/>
        <v>204.19223471912954</v>
      </c>
      <c r="H609" s="46">
        <f t="shared" si="71"/>
        <v>27.01054728645206</v>
      </c>
    </row>
    <row r="610" spans="1:8" ht="12.75">
      <c r="A610" s="43">
        <f t="shared" si="72"/>
        <v>2.71484375</v>
      </c>
      <c r="B610" s="44">
        <f t="shared" si="66"/>
        <v>2.71484375</v>
      </c>
      <c r="C610" s="45">
        <f t="shared" si="67"/>
        <v>556</v>
      </c>
      <c r="D610" s="45">
        <f t="shared" si="68"/>
        <v>84.8284986380524</v>
      </c>
      <c r="E610" s="45"/>
      <c r="F610" s="46">
        <f t="shared" si="69"/>
        <v>742.6926782138604</v>
      </c>
      <c r="G610" s="44">
        <f t="shared" si="70"/>
        <v>206.30352189111514</v>
      </c>
      <c r="H610" s="46">
        <f t="shared" si="71"/>
        <v>27.289828337823273</v>
      </c>
    </row>
    <row r="611" spans="1:8" ht="12.75">
      <c r="A611" s="43">
        <f t="shared" si="72"/>
        <v>2.724609375</v>
      </c>
      <c r="B611" s="44">
        <f t="shared" si="66"/>
        <v>2.724609375</v>
      </c>
      <c r="C611" s="45">
        <f t="shared" si="67"/>
        <v>558</v>
      </c>
      <c r="D611" s="45">
        <f t="shared" si="68"/>
        <v>85.70300683438772</v>
      </c>
      <c r="E611" s="45"/>
      <c r="F611" s="46">
        <f t="shared" si="69"/>
        <v>750.3491951260306</v>
      </c>
      <c r="G611" s="44">
        <f t="shared" si="70"/>
        <v>208.4303321461972</v>
      </c>
      <c r="H611" s="46">
        <f t="shared" si="71"/>
        <v>27.571162782510772</v>
      </c>
    </row>
    <row r="612" spans="1:8" ht="12.75">
      <c r="A612" s="43">
        <f t="shared" si="72"/>
        <v>2.734375</v>
      </c>
      <c r="B612" s="44">
        <f t="shared" si="66"/>
        <v>2.734375</v>
      </c>
      <c r="C612" s="45">
        <f t="shared" si="67"/>
        <v>560</v>
      </c>
      <c r="D612" s="45">
        <f t="shared" si="68"/>
        <v>86.5839069139866</v>
      </c>
      <c r="E612" s="45"/>
      <c r="F612" s="46">
        <f t="shared" si="69"/>
        <v>758.061674420844</v>
      </c>
      <c r="G612" s="44">
        <f t="shared" si="70"/>
        <v>210.57268750758146</v>
      </c>
      <c r="H612" s="46">
        <f t="shared" si="71"/>
        <v>27.85455353374404</v>
      </c>
    </row>
    <row r="613" spans="1:8" ht="12.75">
      <c r="A613" s="43">
        <f t="shared" si="72"/>
        <v>2.744140625</v>
      </c>
      <c r="B613" s="44">
        <f t="shared" si="66"/>
        <v>2.744140625</v>
      </c>
      <c r="C613" s="45">
        <f t="shared" si="67"/>
        <v>562</v>
      </c>
      <c r="D613" s="45">
        <f t="shared" si="68"/>
        <v>87.47120752541878</v>
      </c>
      <c r="E613" s="45"/>
      <c r="F613" s="46">
        <f t="shared" si="69"/>
        <v>765.8301918184837</v>
      </c>
      <c r="G613" s="44">
        <f t="shared" si="70"/>
        <v>212.73060900865218</v>
      </c>
      <c r="H613" s="46">
        <f t="shared" si="71"/>
        <v>28.14000337381899</v>
      </c>
    </row>
    <row r="614" spans="1:8" ht="12.75">
      <c r="A614" s="43">
        <f t="shared" si="72"/>
        <v>2.75390625</v>
      </c>
      <c r="B614" s="44">
        <f t="shared" si="66"/>
        <v>2.75390625</v>
      </c>
      <c r="C614" s="45">
        <f t="shared" si="67"/>
        <v>564</v>
      </c>
      <c r="D614" s="45">
        <f t="shared" si="68"/>
        <v>88.36491692244819</v>
      </c>
      <c r="E614" s="45"/>
      <c r="F614" s="46">
        <f t="shared" si="69"/>
        <v>773.6548195825183</v>
      </c>
      <c r="G614" s="44">
        <f t="shared" si="70"/>
        <v>214.9041167226228</v>
      </c>
      <c r="H614" s="46">
        <f t="shared" si="71"/>
        <v>28.427514958020147</v>
      </c>
    </row>
    <row r="615" spans="1:8" ht="12.75">
      <c r="A615" s="43">
        <f t="shared" si="72"/>
        <v>2.763671875</v>
      </c>
      <c r="B615" s="44">
        <f t="shared" si="66"/>
        <v>2.763671875</v>
      </c>
      <c r="C615" s="45">
        <f t="shared" si="67"/>
        <v>566</v>
      </c>
      <c r="D615" s="45">
        <f t="shared" si="68"/>
        <v>89.26504297664002</v>
      </c>
      <c r="E615" s="45"/>
      <c r="F615" s="46">
        <f t="shared" si="69"/>
        <v>781.5356266302799</v>
      </c>
      <c r="G615" s="44">
        <f t="shared" si="70"/>
        <v>217.09322979319677</v>
      </c>
      <c r="H615" s="46">
        <f t="shared" si="71"/>
        <v>28.717090818676464</v>
      </c>
    </row>
    <row r="616" spans="1:8" ht="12.75">
      <c r="A616" s="43">
        <f t="shared" si="72"/>
        <v>2.7734375</v>
      </c>
      <c r="B616" s="44">
        <f t="shared" si="66"/>
        <v>2.7734375</v>
      </c>
      <c r="C616" s="45">
        <f t="shared" si="67"/>
        <v>568</v>
      </c>
      <c r="D616" s="45">
        <f t="shared" si="68"/>
        <v>90.17159319041507</v>
      </c>
      <c r="E616" s="45"/>
      <c r="F616" s="46">
        <f t="shared" si="69"/>
        <v>789.4726786471584</v>
      </c>
      <c r="G616" s="44">
        <f t="shared" si="70"/>
        <v>219.2979664663157</v>
      </c>
      <c r="H616" s="46">
        <f t="shared" si="71"/>
        <v>29.008733369360957</v>
      </c>
    </row>
    <row r="617" spans="1:8" ht="12.75">
      <c r="A617" s="43">
        <f t="shared" si="72"/>
        <v>2.783203125</v>
      </c>
      <c r="B617" s="44">
        <f t="shared" si="66"/>
        <v>2.783203125</v>
      </c>
      <c r="C617" s="45">
        <f t="shared" si="67"/>
        <v>570</v>
      </c>
      <c r="D617" s="45">
        <f t="shared" si="68"/>
        <v>91.08457471050983</v>
      </c>
      <c r="E617" s="45"/>
      <c r="F617" s="46">
        <f t="shared" si="69"/>
        <v>797.4660382044473</v>
      </c>
      <c r="G617" s="44">
        <f t="shared" si="70"/>
        <v>221.51834412289446</v>
      </c>
      <c r="H617" s="46">
        <f t="shared" si="71"/>
        <v>29.302444909220917</v>
      </c>
    </row>
    <row r="618" spans="1:8" ht="12.75">
      <c r="A618" s="43">
        <f t="shared" si="72"/>
        <v>2.79296875</v>
      </c>
      <c r="B618" s="44">
        <f t="shared" si="66"/>
        <v>2.79296875</v>
      </c>
      <c r="C618" s="45">
        <f t="shared" si="67"/>
        <v>572</v>
      </c>
      <c r="D618" s="45">
        <f t="shared" si="68"/>
        <v>92.00399434183885</v>
      </c>
      <c r="E618" s="45"/>
      <c r="F618" s="46">
        <f t="shared" si="69"/>
        <v>805.5157648807112</v>
      </c>
      <c r="G618" s="44">
        <f t="shared" si="70"/>
        <v>223.75437931253438</v>
      </c>
      <c r="H618" s="46">
        <f t="shared" si="71"/>
        <v>29.59822762743749</v>
      </c>
    </row>
    <row r="619" spans="1:8" ht="12.75">
      <c r="A619" s="43">
        <f t="shared" si="72"/>
        <v>2.802734375</v>
      </c>
      <c r="B619" s="44">
        <f t="shared" si="66"/>
        <v>2.802734375</v>
      </c>
      <c r="C619" s="45">
        <f t="shared" si="67"/>
        <v>574</v>
      </c>
      <c r="D619" s="45">
        <f t="shared" si="68"/>
        <v>92.92985856177573</v>
      </c>
      <c r="E619" s="45"/>
      <c r="F619" s="46">
        <f t="shared" si="69"/>
        <v>813.6219153868202</v>
      </c>
      <c r="G619" s="44">
        <f t="shared" si="70"/>
        <v>226.00608778825492</v>
      </c>
      <c r="H619" s="46">
        <f t="shared" si="71"/>
        <v>29.89608360781996</v>
      </c>
    </row>
    <row r="620" spans="1:8" ht="12.75">
      <c r="A620" s="43">
        <f t="shared" si="72"/>
        <v>2.8125</v>
      </c>
      <c r="B620" s="44">
        <f t="shared" si="66"/>
        <v>2.8125</v>
      </c>
      <c r="C620" s="45">
        <f t="shared" si="67"/>
        <v>576</v>
      </c>
      <c r="D620" s="45">
        <f t="shared" si="68"/>
        <v>93.86217353481932</v>
      </c>
      <c r="E620" s="45"/>
      <c r="F620" s="46">
        <f t="shared" si="69"/>
        <v>821.7845436943549</v>
      </c>
      <c r="G620" s="44">
        <f t="shared" si="70"/>
        <v>228.27348454216178</v>
      </c>
      <c r="H620" s="46">
        <f t="shared" si="71"/>
        <v>30.19601483352397</v>
      </c>
    </row>
    <row r="621" spans="1:8" ht="12.75">
      <c r="A621" s="43">
        <f t="shared" si="72"/>
        <v>2.822265625</v>
      </c>
      <c r="B621" s="44">
        <f t="shared" si="66"/>
        <v>2.822265625</v>
      </c>
      <c r="C621" s="45">
        <f t="shared" si="67"/>
        <v>578</v>
      </c>
      <c r="D621" s="45">
        <f t="shared" si="68"/>
        <v>94.80094512764802</v>
      </c>
      <c r="E621" s="45"/>
      <c r="F621" s="46">
        <f t="shared" si="69"/>
        <v>830.0037011674104</v>
      </c>
      <c r="G621" s="44">
        <f t="shared" si="70"/>
        <v>230.55658384205927</v>
      </c>
      <c r="H621" s="46">
        <f t="shared" si="71"/>
        <v>30.49802319189456</v>
      </c>
    </row>
    <row r="622" spans="1:8" ht="12.75">
      <c r="A622" s="43">
        <f t="shared" si="72"/>
        <v>2.83203125</v>
      </c>
      <c r="B622" s="44">
        <f t="shared" si="66"/>
        <v>2.83203125</v>
      </c>
      <c r="C622" s="45">
        <f t="shared" si="67"/>
        <v>580</v>
      </c>
      <c r="D622" s="45">
        <f t="shared" si="68"/>
        <v>95.74617892455909</v>
      </c>
      <c r="E622" s="45"/>
      <c r="F622" s="46">
        <f t="shared" si="69"/>
        <v>838.2794366977719</v>
      </c>
      <c r="G622" s="44">
        <f t="shared" si="70"/>
        <v>232.8553992689987</v>
      </c>
      <c r="H622" s="46">
        <f t="shared" si="71"/>
        <v>30.802110479433104</v>
      </c>
    </row>
    <row r="623" spans="1:8" ht="12.75">
      <c r="A623" s="43">
        <f t="shared" si="72"/>
        <v>2.841796875</v>
      </c>
      <c r="B623" s="44">
        <f t="shared" si="66"/>
        <v>2.841796875</v>
      </c>
      <c r="C623" s="45">
        <f t="shared" si="67"/>
        <v>582</v>
      </c>
      <c r="D623" s="45">
        <f t="shared" si="68"/>
        <v>96.69788024327754</v>
      </c>
      <c r="E623" s="45"/>
      <c r="F623" s="46">
        <f t="shared" si="69"/>
        <v>846.6117968433233</v>
      </c>
      <c r="G623" s="44">
        <f t="shared" si="70"/>
        <v>235.16994375572574</v>
      </c>
      <c r="H623" s="46">
        <f t="shared" si="71"/>
        <v>31.10827840688309</v>
      </c>
    </row>
    <row r="624" spans="1:8" ht="12.75">
      <c r="A624" s="43">
        <f t="shared" si="72"/>
        <v>2.8515625</v>
      </c>
      <c r="B624" s="44">
        <f t="shared" si="66"/>
        <v>2.8515625</v>
      </c>
      <c r="C624" s="45">
        <f t="shared" si="67"/>
        <v>584</v>
      </c>
      <c r="D624" s="45">
        <f t="shared" si="68"/>
        <v>97.65605415112925</v>
      </c>
      <c r="E624" s="45"/>
      <c r="F624" s="46">
        <f t="shared" si="69"/>
        <v>855.0008259696481</v>
      </c>
      <c r="G624" s="44">
        <f t="shared" si="70"/>
        <v>237.50022962601352</v>
      </c>
      <c r="H624" s="46">
        <f t="shared" si="71"/>
        <v>31.416528604433147</v>
      </c>
    </row>
    <row r="625" spans="1:8" ht="12.75">
      <c r="A625" s="43">
        <f t="shared" si="72"/>
        <v>2.861328125</v>
      </c>
      <c r="B625" s="44">
        <f t="shared" si="66"/>
        <v>2.861328125</v>
      </c>
      <c r="C625" s="45">
        <f t="shared" si="67"/>
        <v>586</v>
      </c>
      <c r="D625" s="45">
        <f t="shared" si="68"/>
        <v>98.62070548156441</v>
      </c>
      <c r="E625" s="45"/>
      <c r="F625" s="46">
        <f t="shared" si="69"/>
        <v>863.4465663946952</v>
      </c>
      <c r="G625" s="44">
        <f t="shared" si="70"/>
        <v>239.8462686348479</v>
      </c>
      <c r="H625" s="46">
        <f t="shared" si="71"/>
        <v>31.72686262703271</v>
      </c>
    </row>
    <row r="626" spans="1:8" ht="12.75">
      <c r="A626" s="43">
        <f t="shared" si="72"/>
        <v>2.87109375</v>
      </c>
      <c r="B626" s="44">
        <f t="shared" si="66"/>
        <v>2.87109375</v>
      </c>
      <c r="C626" s="45">
        <f t="shared" si="67"/>
        <v>588</v>
      </c>
      <c r="D626" s="45">
        <f t="shared" si="68"/>
        <v>99.59183885102865</v>
      </c>
      <c r="E626" s="45"/>
      <c r="F626" s="46">
        <f t="shared" si="69"/>
        <v>871.9490585364895</v>
      </c>
      <c r="G626" s="44">
        <f t="shared" si="70"/>
        <v>242.20807200945796</v>
      </c>
      <c r="H626" s="46">
        <f t="shared" si="71"/>
        <v>32.03928195981957</v>
      </c>
    </row>
    <row r="627" spans="1:8" ht="12.75">
      <c r="A627" s="43">
        <f t="shared" si="72"/>
        <v>2.880859375</v>
      </c>
      <c r="B627" s="44">
        <f t="shared" si="66"/>
        <v>2.880859375</v>
      </c>
      <c r="C627" s="45">
        <f t="shared" si="67"/>
        <v>590</v>
      </c>
      <c r="D627" s="45">
        <f t="shared" si="68"/>
        <v>100.56945867618464</v>
      </c>
      <c r="E627" s="45"/>
      <c r="F627" s="46">
        <f t="shared" si="69"/>
        <v>880.5083410639107</v>
      </c>
      <c r="G627" s="44">
        <f t="shared" si="70"/>
        <v>244.58565049119926</v>
      </c>
      <c r="H627" s="46">
        <f t="shared" si="71"/>
        <v>32.353788023660144</v>
      </c>
    </row>
    <row r="628" spans="1:8" ht="12.75">
      <c r="A628" s="43">
        <f t="shared" si="72"/>
        <v>2.890625</v>
      </c>
      <c r="B628" s="44">
        <f t="shared" si="66"/>
        <v>2.890625</v>
      </c>
      <c r="C628" s="45">
        <f t="shared" si="67"/>
        <v>592</v>
      </c>
      <c r="D628" s="45">
        <f t="shared" si="68"/>
        <v>101.55356919143718</v>
      </c>
      <c r="E628" s="45"/>
      <c r="F628" s="46">
        <f t="shared" si="69"/>
        <v>889.1244510501302</v>
      </c>
      <c r="G628" s="44">
        <f t="shared" si="70"/>
        <v>246.97901437817492</v>
      </c>
      <c r="H628" s="46">
        <f t="shared" si="71"/>
        <v>32.67038218078744</v>
      </c>
    </row>
    <row r="629" spans="1:8" ht="12.75">
      <c r="A629" s="43">
        <f t="shared" si="72"/>
        <v>2.900390625</v>
      </c>
      <c r="B629" s="44">
        <f t="shared" si="66"/>
        <v>2.900390625</v>
      </c>
      <c r="C629" s="45">
        <f t="shared" si="67"/>
        <v>594</v>
      </c>
      <c r="D629" s="45">
        <f t="shared" si="68"/>
        <v>102.54417446679132</v>
      </c>
      <c r="E629" s="45"/>
      <c r="F629" s="46">
        <f t="shared" si="69"/>
        <v>897.797424128962</v>
      </c>
      <c r="G629" s="44">
        <f t="shared" si="70"/>
        <v>249.38817356866662</v>
      </c>
      <c r="H629" s="46">
        <f t="shared" si="71"/>
        <v>32.989065740546096</v>
      </c>
    </row>
    <row r="630" spans="1:8" ht="12.75">
      <c r="A630" s="43">
        <f t="shared" si="72"/>
        <v>2.91015625</v>
      </c>
      <c r="B630" s="44">
        <f t="shared" si="66"/>
        <v>2.91015625</v>
      </c>
      <c r="C630" s="45">
        <f t="shared" si="67"/>
        <v>596</v>
      </c>
      <c r="D630" s="45">
        <f t="shared" si="68"/>
        <v>103.54127842601744</v>
      </c>
      <c r="E630" s="45"/>
      <c r="F630" s="46">
        <f t="shared" si="69"/>
        <v>906.5272946539026</v>
      </c>
      <c r="G630" s="44">
        <f t="shared" si="70"/>
        <v>251.8131376053123</v>
      </c>
      <c r="H630" s="46">
        <f t="shared" si="71"/>
        <v>33.30983996523618</v>
      </c>
    </row>
    <row r="631" spans="1:8" ht="12.75">
      <c r="A631" s="43">
        <f t="shared" si="72"/>
        <v>2.919921875</v>
      </c>
      <c r="B631" s="44">
        <f t="shared" si="66"/>
        <v>2.919921875</v>
      </c>
      <c r="C631" s="45">
        <f t="shared" si="67"/>
        <v>598</v>
      </c>
      <c r="D631" s="45">
        <f t="shared" si="68"/>
        <v>104.54488486511326</v>
      </c>
      <c r="E631" s="45"/>
      <c r="F631" s="46">
        <f t="shared" si="69"/>
        <v>915.3140958597698</v>
      </c>
      <c r="G631" s="44">
        <f t="shared" si="70"/>
        <v>254.25391572000584</v>
      </c>
      <c r="H631" s="46">
        <f t="shared" si="71"/>
        <v>33.63270607605254</v>
      </c>
    </row>
    <row r="632" spans="1:8" ht="12.75">
      <c r="A632" s="43">
        <f t="shared" si="72"/>
        <v>2.9296875</v>
      </c>
      <c r="B632" s="44">
        <f t="shared" si="66"/>
        <v>2.9296875</v>
      </c>
      <c r="C632" s="45">
        <f t="shared" si="67"/>
        <v>600</v>
      </c>
      <c r="D632" s="45">
        <f t="shared" si="68"/>
        <v>105.55499747104194</v>
      </c>
      <c r="E632" s="45"/>
      <c r="F632" s="46">
        <f t="shared" si="69"/>
        <v>924.1578600267597</v>
      </c>
      <c r="G632" s="44">
        <f t="shared" si="70"/>
        <v>256.71051687946834</v>
      </c>
      <c r="H632" s="46">
        <f t="shared" si="71"/>
        <v>33.95766525911298</v>
      </c>
    </row>
    <row r="633" spans="1:8" ht="12.75">
      <c r="A633" s="43">
        <f t="shared" si="72"/>
        <v>2.939453125</v>
      </c>
      <c r="B633" s="44">
        <f t="shared" si="66"/>
        <v>2.939453125</v>
      </c>
      <c r="C633" s="45">
        <f t="shared" si="67"/>
        <v>602</v>
      </c>
      <c r="D633" s="45">
        <f t="shared" si="68"/>
        <v>106.57161984076298</v>
      </c>
      <c r="E633" s="45"/>
      <c r="F633" s="46">
        <f t="shared" si="69"/>
        <v>933.0586186470654</v>
      </c>
      <c r="G633" s="44">
        <f t="shared" si="70"/>
        <v>259.1829498315312</v>
      </c>
      <c r="H633" s="46">
        <f t="shared" si="71"/>
        <v>34.28471867158058</v>
      </c>
    </row>
    <row r="634" spans="1:8" ht="12.75">
      <c r="A634" s="43">
        <f t="shared" si="72"/>
        <v>2.94921875</v>
      </c>
      <c r="B634" s="44">
        <f t="shared" si="66"/>
        <v>2.94921875</v>
      </c>
      <c r="C634" s="45">
        <f t="shared" si="67"/>
        <v>604</v>
      </c>
      <c r="D634" s="45">
        <f t="shared" si="68"/>
        <v>107.59475550052083</v>
      </c>
      <c r="E634" s="45"/>
      <c r="F634" s="46">
        <f t="shared" si="69"/>
        <v>942.0164025937544</v>
      </c>
      <c r="G634" s="44">
        <f t="shared" si="70"/>
        <v>261.6712231520465</v>
      </c>
      <c r="H634" s="46">
        <f t="shared" si="71"/>
        <v>34.613867447868984</v>
      </c>
    </row>
    <row r="635" spans="1:8" ht="12.75">
      <c r="A635" s="43">
        <f t="shared" si="72"/>
        <v>2.958984375</v>
      </c>
      <c r="B635" s="44">
        <f t="shared" si="66"/>
        <v>2.958984375</v>
      </c>
      <c r="C635" s="45">
        <f t="shared" si="67"/>
        <v>606</v>
      </c>
      <c r="D635" s="45">
        <f t="shared" si="68"/>
        <v>108.6244079253843</v>
      </c>
      <c r="E635" s="45"/>
      <c r="F635" s="46">
        <f t="shared" si="69"/>
        <v>951.0312422918391</v>
      </c>
      <c r="G635" s="44">
        <f t="shared" si="70"/>
        <v>264.1753452924067</v>
      </c>
      <c r="H635" s="46">
        <f t="shared" si="71"/>
        <v>34.94511270592832</v>
      </c>
    </row>
    <row r="636" spans="1:8" ht="12.75">
      <c r="A636" s="43">
        <f t="shared" si="72"/>
        <v>2.96875</v>
      </c>
      <c r="B636" s="44">
        <f t="shared" si="66"/>
        <v>2.96875</v>
      </c>
      <c r="C636" s="45">
        <f t="shared" si="67"/>
        <v>608</v>
      </c>
      <c r="D636" s="45">
        <f t="shared" si="68"/>
        <v>109.66058055903166</v>
      </c>
      <c r="E636" s="45"/>
      <c r="F636" s="46">
        <f t="shared" si="69"/>
        <v>960.1031678915014</v>
      </c>
      <c r="G636" s="44">
        <f t="shared" si="70"/>
        <v>266.69532462766216</v>
      </c>
      <c r="H636" s="46">
        <f t="shared" si="71"/>
        <v>35.27845555361019</v>
      </c>
    </row>
    <row r="637" spans="1:8" ht="12.75">
      <c r="A637" s="43">
        <f t="shared" si="72"/>
        <v>2.978515625</v>
      </c>
      <c r="B637" s="44">
        <f t="shared" si="66"/>
        <v>2.978515625</v>
      </c>
      <c r="C637" s="45">
        <f t="shared" si="67"/>
        <v>610</v>
      </c>
      <c r="D637" s="45">
        <f t="shared" si="68"/>
        <v>110.703276833778</v>
      </c>
      <c r="E637" s="45"/>
      <c r="F637" s="46">
        <f t="shared" si="69"/>
        <v>969.2322094434356</v>
      </c>
      <c r="G637" s="44">
        <f t="shared" si="70"/>
        <v>269.23116950522814</v>
      </c>
      <c r="H637" s="46">
        <f t="shared" si="71"/>
        <v>35.61389709511062</v>
      </c>
    </row>
    <row r="638" spans="1:8" ht="12.75">
      <c r="A638" s="43">
        <f t="shared" si="72"/>
        <v>2.98828125</v>
      </c>
      <c r="B638" s="44">
        <f t="shared" si="66"/>
        <v>2.98828125</v>
      </c>
      <c r="C638" s="45">
        <f t="shared" si="67"/>
        <v>612</v>
      </c>
      <c r="D638" s="45">
        <f t="shared" si="68"/>
        <v>111.75250019079549</v>
      </c>
      <c r="E638" s="45"/>
      <c r="F638" s="46">
        <f t="shared" si="69"/>
        <v>978.4183970758818</v>
      </c>
      <c r="G638" s="44">
        <f t="shared" si="70"/>
        <v>271.7828882940601</v>
      </c>
      <c r="H638" s="46">
        <f t="shared" si="71"/>
        <v>35.95143843747499</v>
      </c>
    </row>
    <row r="639" spans="1:8" ht="12.75">
      <c r="A639" s="43">
        <f t="shared" si="72"/>
        <v>2.998046875</v>
      </c>
      <c r="B639" s="44">
        <f t="shared" si="66"/>
        <v>2.998046875</v>
      </c>
      <c r="C639" s="45">
        <f t="shared" si="67"/>
        <v>614</v>
      </c>
      <c r="D639" s="45">
        <f t="shared" si="68"/>
        <v>112.8082541005542</v>
      </c>
      <c r="E639" s="45"/>
      <c r="F639" s="46">
        <f t="shared" si="69"/>
        <v>987.6617611735898</v>
      </c>
      <c r="G639" s="44">
        <f t="shared" si="70"/>
        <v>274.3504894343664</v>
      </c>
      <c r="H639" s="46">
        <f t="shared" si="71"/>
        <v>36.291080697173975</v>
      </c>
    </row>
    <row r="640" spans="1:8" ht="12.75">
      <c r="A640" s="43">
        <f t="shared" si="72"/>
        <v>3.0078125</v>
      </c>
      <c r="B640" s="44">
        <f t="shared" si="66"/>
        <v>3.0078125</v>
      </c>
      <c r="C640" s="45">
        <f t="shared" si="67"/>
        <v>616</v>
      </c>
      <c r="D640" s="45">
        <f t="shared" si="68"/>
        <v>113.87054208348631</v>
      </c>
      <c r="E640" s="45"/>
      <c r="F640" s="46">
        <f t="shared" si="69"/>
        <v>996.9623325587391</v>
      </c>
      <c r="G640" s="44">
        <f t="shared" si="70"/>
        <v>276.9339814878636</v>
      </c>
      <c r="H640" s="46">
        <f t="shared" si="71"/>
        <v>36.632825006751396</v>
      </c>
    </row>
    <row r="641" spans="1:8" ht="12.75">
      <c r="A641" s="43">
        <f t="shared" si="72"/>
        <v>3.017578125</v>
      </c>
      <c r="B641" s="44">
        <f t="shared" si="66"/>
        <v>3.017578125</v>
      </c>
      <c r="C641" s="45">
        <f t="shared" si="67"/>
        <v>618</v>
      </c>
      <c r="D641" s="45">
        <f t="shared" si="68"/>
        <v>114.93936773075897</v>
      </c>
      <c r="E641" s="45"/>
      <c r="F641" s="46">
        <f t="shared" si="69"/>
        <v>1006.3201426728099</v>
      </c>
      <c r="G641" s="44">
        <f t="shared" si="70"/>
        <v>279.5333731882961</v>
      </c>
      <c r="H641" s="46">
        <f t="shared" si="71"/>
        <v>36.976672521506885</v>
      </c>
    </row>
    <row r="642" spans="1:8" ht="12.75">
      <c r="A642" s="43">
        <f t="shared" si="72"/>
        <v>3.02734375</v>
      </c>
      <c r="B642" s="44">
        <f t="shared" si="66"/>
        <v>3.02734375</v>
      </c>
      <c r="C642" s="45">
        <f t="shared" si="67"/>
        <v>620</v>
      </c>
      <c r="D642" s="45">
        <f t="shared" si="68"/>
        <v>116.01473472530118</v>
      </c>
      <c r="E642" s="45"/>
      <c r="F642" s="46">
        <f t="shared" si="69"/>
        <v>1015.7352237606776</v>
      </c>
      <c r="G642" s="44">
        <f t="shared" si="70"/>
        <v>282.14867349257383</v>
      </c>
      <c r="H642" s="46">
        <f t="shared" si="71"/>
        <v>37.32262442626043</v>
      </c>
    </row>
    <row r="643" spans="1:8" ht="12.75">
      <c r="A643" s="43">
        <f t="shared" si="72"/>
        <v>3.037109375</v>
      </c>
      <c r="B643" s="44">
        <f t="shared" si="66"/>
        <v>3.037109375</v>
      </c>
      <c r="C643" s="45">
        <f t="shared" si="67"/>
        <v>622</v>
      </c>
      <c r="D643" s="45">
        <f t="shared" si="68"/>
        <v>117.09664686292409</v>
      </c>
      <c r="E643" s="45"/>
      <c r="F643" s="46">
        <f t="shared" si="69"/>
        <v>1025.207609055527</v>
      </c>
      <c r="G643" s="44">
        <f t="shared" si="70"/>
        <v>284.7798916321369</v>
      </c>
      <c r="H643" s="46">
        <f t="shared" si="71"/>
        <v>37.670681942146864</v>
      </c>
    </row>
    <row r="644" spans="1:8" ht="12.75">
      <c r="A644" s="43">
        <f t="shared" si="72"/>
        <v>3.046875</v>
      </c>
      <c r="B644" s="44">
        <f t="shared" si="66"/>
        <v>3.046875</v>
      </c>
      <c r="C644" s="45">
        <f t="shared" si="67"/>
        <v>624</v>
      </c>
      <c r="D644" s="45">
        <f t="shared" si="68"/>
        <v>118.18510807359472</v>
      </c>
      <c r="E644" s="45"/>
      <c r="F644" s="46">
        <f t="shared" si="69"/>
        <v>1034.7373329651077</v>
      </c>
      <c r="G644" s="44">
        <f t="shared" si="70"/>
        <v>287.42703716469373</v>
      </c>
      <c r="H644" s="46">
        <f t="shared" si="71"/>
        <v>38.02084633345977</v>
      </c>
    </row>
    <row r="645" spans="1:8" ht="12.75">
      <c r="A645" s="43">
        <f t="shared" si="72"/>
        <v>3.056640625</v>
      </c>
      <c r="B645" s="44">
        <f t="shared" si="66"/>
        <v>3.056640625</v>
      </c>
      <c r="C645" s="45">
        <f t="shared" si="67"/>
        <v>626</v>
      </c>
      <c r="D645" s="45">
        <f t="shared" si="68"/>
        <v>119.28012244286376</v>
      </c>
      <c r="E645" s="45"/>
      <c r="F645" s="46">
        <f t="shared" si="69"/>
        <v>1044.324431259339</v>
      </c>
      <c r="G645" s="44">
        <f t="shared" si="70"/>
        <v>290.0901200263329</v>
      </c>
      <c r="H645" s="46">
        <f t="shared" si="71"/>
        <v>38.37311891454488</v>
      </c>
    </row>
    <row r="646" spans="1:8" ht="12.75">
      <c r="A646" s="43">
        <f t="shared" si="72"/>
        <v>3.06640625</v>
      </c>
      <c r="B646" s="44">
        <f t="shared" si="66"/>
        <v>3.06640625</v>
      </c>
      <c r="C646" s="45">
        <f t="shared" si="67"/>
        <v>628</v>
      </c>
      <c r="D646" s="45">
        <f t="shared" si="68"/>
        <v>120.38169423340209</v>
      </c>
      <c r="E646" s="45"/>
      <c r="F646" s="46">
        <f t="shared" si="69"/>
        <v>1053.9689412588684</v>
      </c>
      <c r="G646" s="44">
        <f t="shared" si="70"/>
        <v>292.76915058390097</v>
      </c>
      <c r="H646" s="46">
        <f t="shared" si="71"/>
        <v>38.727501056728585</v>
      </c>
    </row>
    <row r="647" spans="1:8" ht="12.75">
      <c r="A647" s="43">
        <f t="shared" si="72"/>
        <v>3.076171875</v>
      </c>
      <c r="B647" s="44">
        <f t="shared" si="66"/>
        <v>3.076171875</v>
      </c>
      <c r="C647" s="45">
        <f t="shared" si="67"/>
        <v>630</v>
      </c>
      <c r="D647" s="45">
        <f t="shared" si="68"/>
        <v>121.48982790656981</v>
      </c>
      <c r="E647" s="45"/>
      <c r="F647" s="46">
        <f t="shared" si="69"/>
        <v>1063.6709020239116</v>
      </c>
      <c r="G647" s="44">
        <f t="shared" si="70"/>
        <v>295.4641396874578</v>
      </c>
      <c r="H647" s="46">
        <f t="shared" si="71"/>
        <v>39.08399419525672</v>
      </c>
    </row>
    <row r="648" spans="1:8" ht="12.75">
      <c r="A648" s="43">
        <f t="shared" si="72"/>
        <v>3.0859375</v>
      </c>
      <c r="B648" s="44">
        <f t="shared" si="66"/>
        <v>3.0859375</v>
      </c>
      <c r="C648" s="45">
        <f t="shared" si="67"/>
        <v>632</v>
      </c>
      <c r="D648" s="45">
        <f t="shared" si="68"/>
        <v>122.60452814417428</v>
      </c>
      <c r="E648" s="45"/>
      <c r="F648" s="46">
        <f t="shared" si="69"/>
        <v>1073.43035454475</v>
      </c>
      <c r="G648" s="44">
        <f t="shared" si="70"/>
        <v>298.1750987231928</v>
      </c>
      <c r="H648" s="46">
        <f t="shared" si="71"/>
        <v>39.44259983629432</v>
      </c>
    </row>
    <row r="649" spans="1:8" ht="12.75">
      <c r="A649" s="43">
        <f t="shared" si="72"/>
        <v>3.095703125</v>
      </c>
      <c r="B649" s="44">
        <f t="shared" si="66"/>
        <v>3.095703125</v>
      </c>
      <c r="C649" s="45">
        <f t="shared" si="67"/>
        <v>634</v>
      </c>
      <c r="D649" s="45">
        <f t="shared" si="68"/>
        <v>123.72579987023263</v>
      </c>
      <c r="E649" s="45"/>
      <c r="F649" s="46">
        <f t="shared" si="69"/>
        <v>1083.2473419322669</v>
      </c>
      <c r="G649" s="44">
        <f t="shared" si="70"/>
        <v>300.9020396663513</v>
      </c>
      <c r="H649" s="46">
        <f t="shared" si="71"/>
        <v>39.80331956392676</v>
      </c>
    </row>
    <row r="650" spans="1:8" ht="12.75">
      <c r="A650" s="43">
        <f t="shared" si="72"/>
        <v>3.10546875</v>
      </c>
      <c r="B650" s="44">
        <f t="shared" si="66"/>
        <v>3.10546875</v>
      </c>
      <c r="C650" s="45">
        <f t="shared" si="67"/>
        <v>636</v>
      </c>
      <c r="D650" s="45">
        <f t="shared" si="68"/>
        <v>124.8536482728069</v>
      </c>
      <c r="E650" s="45"/>
      <c r="F650" s="46">
        <f t="shared" si="69"/>
        <v>1093.121909609118</v>
      </c>
      <c r="G650" s="44">
        <f t="shared" si="70"/>
        <v>303.6449751343376</v>
      </c>
      <c r="H650" s="46">
        <f t="shared" si="71"/>
        <v>40.1661550471842</v>
      </c>
    </row>
    <row r="651" spans="1:8" ht="12.75">
      <c r="A651" s="43">
        <f t="shared" si="72"/>
        <v>3.115234375</v>
      </c>
      <c r="B651" s="44">
        <f t="shared" si="66"/>
        <v>3.115234375</v>
      </c>
      <c r="C651" s="45">
        <f t="shared" si="67"/>
        <v>638</v>
      </c>
      <c r="D651" s="45">
        <f t="shared" si="68"/>
        <v>125.9880788258546</v>
      </c>
      <c r="E651" s="45"/>
      <c r="F651" s="46">
        <f t="shared" si="69"/>
        <v>1103.054105501038</v>
      </c>
      <c r="G651" s="44">
        <f t="shared" si="70"/>
        <v>306.4039184398559</v>
      </c>
      <c r="H651" s="46">
        <f t="shared" si="71"/>
        <v>40.53110804707103</v>
      </c>
    </row>
    <row r="652" spans="1:8" ht="12.75">
      <c r="A652" s="43">
        <f t="shared" si="72"/>
        <v>3.125</v>
      </c>
      <c r="B652" s="44">
        <f t="shared" si="66"/>
        <v>3.125</v>
      </c>
      <c r="C652" s="45">
        <f t="shared" si="67"/>
        <v>640</v>
      </c>
      <c r="D652" s="45">
        <f t="shared" si="68"/>
        <v>127.12909731115242</v>
      </c>
      <c r="E652" s="45"/>
      <c r="F652" s="46">
        <f t="shared" si="69"/>
        <v>1113.0439802287895</v>
      </c>
      <c r="G652" s="44">
        <f t="shared" si="70"/>
        <v>309.178883644229</v>
      </c>
      <c r="H652" s="46">
        <f t="shared" si="71"/>
        <v>40.89818042361894</v>
      </c>
    </row>
    <row r="653" spans="1:8" ht="12.75">
      <c r="A653" s="43">
        <f t="shared" si="72"/>
        <v>3.134765625</v>
      </c>
      <c r="B653" s="44">
        <f t="shared" si="66"/>
        <v>3.134765625</v>
      </c>
      <c r="C653" s="45">
        <f t="shared" si="67"/>
        <v>642</v>
      </c>
      <c r="D653" s="45">
        <f t="shared" si="68"/>
        <v>128.27670984018442</v>
      </c>
      <c r="E653" s="45"/>
      <c r="F653" s="46">
        <f t="shared" si="69"/>
        <v>1123.0915872997957</v>
      </c>
      <c r="G653" s="44">
        <f t="shared" si="70"/>
        <v>311.96988561063023</v>
      </c>
      <c r="H653" s="46">
        <f t="shared" si="71"/>
        <v>41.267374142928375</v>
      </c>
    </row>
    <row r="654" spans="1:8" ht="12.75">
      <c r="A654" s="43">
        <f t="shared" si="72"/>
        <v>3.14453125</v>
      </c>
      <c r="B654" s="44">
        <f aca="true" t="shared" si="73" ref="B654:B717">A654*$C$43</f>
        <v>3.14453125</v>
      </c>
      <c r="C654" s="45">
        <f aca="true" t="shared" si="74" ref="C654:C717">B654/5*1024</f>
        <v>644</v>
      </c>
      <c r="D654" s="45">
        <f aca="true" t="shared" si="75" ref="D654:D717">(-9.475184+59.921788*B654-135.60886*B654^2+166.77782*B654^3-111.50394*B654^4+44.218751*B654^5-10.131798*B654^6+1.2482716*B654^7-0.065666262*B654^8+0.00029343852*B654^9)*1.33</f>
        <v>129.4309228760508</v>
      </c>
      <c r="E654" s="45"/>
      <c r="F654" s="46">
        <f aca="true" t="shared" si="76" ref="F654:F717">(D654*$H$8)*0.91</f>
        <v>1133.1969832999605</v>
      </c>
      <c r="G654" s="44">
        <f aca="true" t="shared" si="77" ref="G654:G717">F654*0.277777778</f>
        <v>314.7769400573661</v>
      </c>
      <c r="H654" s="46">
        <f aca="true" t="shared" si="78" ref="H654:H717">F654/27.215</f>
        <v>41.63869128421681</v>
      </c>
    </row>
    <row r="655" spans="1:8" ht="12.75">
      <c r="A655" s="43">
        <f aca="true" t="shared" si="79" ref="A655:A718">(5/512)+A654</f>
        <v>3.154296875</v>
      </c>
      <c r="B655" s="44">
        <f t="shared" si="73"/>
        <v>3.154296875</v>
      </c>
      <c r="C655" s="45">
        <f t="shared" si="74"/>
        <v>646</v>
      </c>
      <c r="D655" s="45">
        <f t="shared" si="75"/>
        <v>130.59174325532138</v>
      </c>
      <c r="E655" s="45"/>
      <c r="F655" s="46">
        <f t="shared" si="76"/>
        <v>1143.3602280849973</v>
      </c>
      <c r="G655" s="44">
        <f t="shared" si="77"/>
        <v>317.6000636110237</v>
      </c>
      <c r="H655" s="46">
        <f t="shared" si="78"/>
        <v>42.01213404684906</v>
      </c>
    </row>
    <row r="656" spans="1:8" ht="12.75">
      <c r="A656" s="43">
        <f t="shared" si="79"/>
        <v>3.1640625</v>
      </c>
      <c r="B656" s="44">
        <f t="shared" si="73"/>
        <v>3.1640625</v>
      </c>
      <c r="C656" s="45">
        <f t="shared" si="74"/>
        <v>648</v>
      </c>
      <c r="D656" s="45">
        <f t="shared" si="75"/>
        <v>131.75917820987144</v>
      </c>
      <c r="E656" s="45"/>
      <c r="F656" s="46">
        <f t="shared" si="76"/>
        <v>1153.581384971609</v>
      </c>
      <c r="G656" s="44">
        <f t="shared" si="77"/>
        <v>320.4392738595761</v>
      </c>
      <c r="H656" s="46">
        <f t="shared" si="78"/>
        <v>42.38770475736208</v>
      </c>
    </row>
    <row r="657" spans="1:8" ht="12.75">
      <c r="A657" s="43">
        <f t="shared" si="79"/>
        <v>3.173828125</v>
      </c>
      <c r="B657" s="44">
        <f t="shared" si="73"/>
        <v>3.173828125</v>
      </c>
      <c r="C657" s="45">
        <f t="shared" si="74"/>
        <v>650</v>
      </c>
      <c r="D657" s="45">
        <f t="shared" si="75"/>
        <v>132.93323538866392</v>
      </c>
      <c r="E657" s="45"/>
      <c r="F657" s="46">
        <f t="shared" si="76"/>
        <v>1163.8605209281948</v>
      </c>
      <c r="G657" s="44">
        <f t="shared" si="77"/>
        <v>323.2945894053564</v>
      </c>
      <c r="H657" s="46">
        <f t="shared" si="78"/>
        <v>42.76540587647234</v>
      </c>
    </row>
    <row r="658" spans="1:8" ht="12.75">
      <c r="A658" s="43">
        <f t="shared" si="79"/>
        <v>3.18359375</v>
      </c>
      <c r="B658" s="44">
        <f t="shared" si="73"/>
        <v>3.18359375</v>
      </c>
      <c r="C658" s="45">
        <f t="shared" si="74"/>
        <v>652</v>
      </c>
      <c r="D658" s="45">
        <f t="shared" si="75"/>
        <v>134.1139228794467</v>
      </c>
      <c r="E658" s="45"/>
      <c r="F658" s="46">
        <f t="shared" si="76"/>
        <v>1174.1977067648156</v>
      </c>
      <c r="G658" s="44">
        <f t="shared" si="77"/>
        <v>326.166029917826</v>
      </c>
      <c r="H658" s="46">
        <f t="shared" si="78"/>
        <v>43.145240006056056</v>
      </c>
    </row>
    <row r="659" spans="1:8" ht="12.75">
      <c r="A659" s="43">
        <f t="shared" si="79"/>
        <v>3.193359375</v>
      </c>
      <c r="B659" s="44">
        <f t="shared" si="73"/>
        <v>3.193359375</v>
      </c>
      <c r="C659" s="45">
        <f t="shared" si="74"/>
        <v>654</v>
      </c>
      <c r="D659" s="45">
        <f t="shared" si="75"/>
        <v>135.3012492303435</v>
      </c>
      <c r="E659" s="45"/>
      <c r="F659" s="46">
        <f t="shared" si="76"/>
        <v>1184.5930173222262</v>
      </c>
      <c r="G659" s="44">
        <f t="shared" si="77"/>
        <v>329.05361618608345</v>
      </c>
      <c r="H659" s="46">
        <f t="shared" si="78"/>
        <v>43.52720989609503</v>
      </c>
    </row>
    <row r="660" spans="1:8" ht="12.75">
      <c r="A660" s="43">
        <f t="shared" si="79"/>
        <v>3.203125</v>
      </c>
      <c r="B660" s="44">
        <f t="shared" si="73"/>
        <v>3.203125</v>
      </c>
      <c r="C660" s="45">
        <f t="shared" si="74"/>
        <v>656</v>
      </c>
      <c r="D660" s="45">
        <f t="shared" si="75"/>
        <v>136.49522347135579</v>
      </c>
      <c r="E660" s="45"/>
      <c r="F660" s="46">
        <f t="shared" si="76"/>
        <v>1195.0465316601305</v>
      </c>
      <c r="G660" s="44">
        <f t="shared" si="77"/>
        <v>331.95737017115766</v>
      </c>
      <c r="H660" s="46">
        <f t="shared" si="78"/>
        <v>43.91131845159399</v>
      </c>
    </row>
    <row r="661" spans="1:8" ht="12.75">
      <c r="A661" s="43">
        <f t="shared" si="79"/>
        <v>3.212890625</v>
      </c>
      <c r="B661" s="44">
        <f t="shared" si="73"/>
        <v>3.212890625</v>
      </c>
      <c r="C661" s="45">
        <f t="shared" si="74"/>
        <v>658</v>
      </c>
      <c r="D661" s="45">
        <f t="shared" si="75"/>
        <v>137.69585513573986</v>
      </c>
      <c r="E661" s="45"/>
      <c r="F661" s="46">
        <f t="shared" si="76"/>
        <v>1205.558333244342</v>
      </c>
      <c r="G661" s="44">
        <f t="shared" si="77"/>
        <v>334.87731505799684</v>
      </c>
      <c r="H661" s="46">
        <f t="shared" si="78"/>
        <v>44.29756873945773</v>
      </c>
    </row>
    <row r="662" spans="1:8" ht="12.75">
      <c r="A662" s="43">
        <f t="shared" si="79"/>
        <v>3.22265625</v>
      </c>
      <c r="B662" s="44">
        <f t="shared" si="73"/>
        <v>3.22265625</v>
      </c>
      <c r="C662" s="45">
        <f t="shared" si="74"/>
        <v>660</v>
      </c>
      <c r="D662" s="45">
        <f t="shared" si="75"/>
        <v>138.90315428122676</v>
      </c>
      <c r="E662" s="45"/>
      <c r="F662" s="46">
        <f t="shared" si="76"/>
        <v>1216.1285101325695</v>
      </c>
      <c r="G662" s="44">
        <f t="shared" si="77"/>
        <v>337.81347530707563</v>
      </c>
      <c r="H662" s="46">
        <f t="shared" si="78"/>
        <v>44.68596399531764</v>
      </c>
    </row>
    <row r="663" spans="1:8" ht="12.75">
      <c r="A663" s="43">
        <f t="shared" si="79"/>
        <v>3.232421875</v>
      </c>
      <c r="B663" s="44">
        <f t="shared" si="73"/>
        <v>3.232421875</v>
      </c>
      <c r="C663" s="45">
        <f t="shared" si="74"/>
        <v>662</v>
      </c>
      <c r="D663" s="45">
        <f t="shared" si="75"/>
        <v>140.1171315110515</v>
      </c>
      <c r="E663" s="45"/>
      <c r="F663" s="46">
        <f t="shared" si="76"/>
        <v>1226.7571551585318</v>
      </c>
      <c r="G663" s="44">
        <f t="shared" si="77"/>
        <v>340.7658767055382</v>
      </c>
      <c r="H663" s="46">
        <f t="shared" si="78"/>
        <v>45.07650763029696</v>
      </c>
    </row>
    <row r="664" spans="1:8" ht="12.75">
      <c r="A664" s="43">
        <f t="shared" si="79"/>
        <v>3.2421875</v>
      </c>
      <c r="B664" s="44">
        <f t="shared" si="73"/>
        <v>3.2421875</v>
      </c>
      <c r="C664" s="45">
        <f t="shared" si="74"/>
        <v>664</v>
      </c>
      <c r="D664" s="45">
        <f t="shared" si="75"/>
        <v>141.3377979948761</v>
      </c>
      <c r="E664" s="45"/>
      <c r="F664" s="46">
        <f t="shared" si="76"/>
        <v>1237.444366115144</v>
      </c>
      <c r="G664" s="44">
        <f t="shared" si="77"/>
        <v>343.73454641808314</v>
      </c>
      <c r="H664" s="46">
        <f t="shared" si="78"/>
        <v>45.46920323774184</v>
      </c>
    </row>
    <row r="665" spans="1:8" ht="12.75">
      <c r="A665" s="43">
        <f t="shared" si="79"/>
        <v>3.251953125</v>
      </c>
      <c r="B665" s="44">
        <f t="shared" si="73"/>
        <v>3.251953125</v>
      </c>
      <c r="C665" s="45">
        <f t="shared" si="74"/>
        <v>666</v>
      </c>
      <c r="D665" s="45">
        <f t="shared" si="75"/>
        <v>142.5651654894186</v>
      </c>
      <c r="E665" s="45"/>
      <c r="F665" s="46">
        <f t="shared" si="76"/>
        <v>1248.1902459351309</v>
      </c>
      <c r="G665" s="44">
        <f t="shared" si="77"/>
        <v>346.71951303713416</v>
      </c>
      <c r="H665" s="46">
        <f t="shared" si="78"/>
        <v>45.86405459985783</v>
      </c>
    </row>
    <row r="666" spans="1:8" ht="12.75">
      <c r="A666" s="43">
        <f t="shared" si="79"/>
        <v>3.26171875</v>
      </c>
      <c r="B666" s="44">
        <f t="shared" si="73"/>
        <v>3.26171875</v>
      </c>
      <c r="C666" s="45">
        <f t="shared" si="74"/>
        <v>668</v>
      </c>
      <c r="D666" s="45">
        <f t="shared" si="75"/>
        <v>143.79924635893533</v>
      </c>
      <c r="E666" s="45"/>
      <c r="F666" s="46">
        <f t="shared" si="76"/>
        <v>1258.99490287035</v>
      </c>
      <c r="G666" s="44">
        <f t="shared" si="77"/>
        <v>349.7208066326516</v>
      </c>
      <c r="H666" s="46">
        <f t="shared" si="78"/>
        <v>46.2610656942991</v>
      </c>
    </row>
    <row r="667" spans="1:8" ht="12.75">
      <c r="A667" s="43">
        <f t="shared" si="79"/>
        <v>3.271484375</v>
      </c>
      <c r="B667" s="44">
        <f t="shared" si="73"/>
        <v>3.271484375</v>
      </c>
      <c r="C667" s="45">
        <f t="shared" si="74"/>
        <v>670</v>
      </c>
      <c r="D667" s="45">
        <f t="shared" si="75"/>
        <v>145.04005359539863</v>
      </c>
      <c r="E667" s="45"/>
      <c r="F667" s="46">
        <f t="shared" si="76"/>
        <v>1269.858450668456</v>
      </c>
      <c r="G667" s="44">
        <f t="shared" si="77"/>
        <v>352.7384588012063</v>
      </c>
      <c r="H667" s="46">
        <f t="shared" si="78"/>
        <v>46.660240700659784</v>
      </c>
    </row>
    <row r="668" spans="1:8" ht="12.75">
      <c r="A668" s="43">
        <f t="shared" si="79"/>
        <v>3.28125</v>
      </c>
      <c r="B668" s="44">
        <f t="shared" si="73"/>
        <v>3.28125</v>
      </c>
      <c r="C668" s="45">
        <f t="shared" si="74"/>
        <v>672</v>
      </c>
      <c r="D668" s="45">
        <f t="shared" si="75"/>
        <v>146.28760083849045</v>
      </c>
      <c r="E668" s="45"/>
      <c r="F668" s="46">
        <f t="shared" si="76"/>
        <v>1280.7810087479475</v>
      </c>
      <c r="G668" s="44">
        <f t="shared" si="77"/>
        <v>355.7725027146034</v>
      </c>
      <c r="H668" s="46">
        <f t="shared" si="78"/>
        <v>47.061584006906024</v>
      </c>
    </row>
    <row r="669" spans="1:8" ht="12.75">
      <c r="A669" s="43">
        <f t="shared" si="79"/>
        <v>3.291015625</v>
      </c>
      <c r="B669" s="44">
        <f t="shared" si="73"/>
        <v>3.291015625</v>
      </c>
      <c r="C669" s="45">
        <f t="shared" si="74"/>
        <v>674</v>
      </c>
      <c r="D669" s="45">
        <f t="shared" si="75"/>
        <v>147.54190239524144</v>
      </c>
      <c r="E669" s="45"/>
      <c r="F669" s="46">
        <f t="shared" si="76"/>
        <v>1291.7627023701111</v>
      </c>
      <c r="G669" s="44">
        <f t="shared" si="77"/>
        <v>358.82297316764476</v>
      </c>
      <c r="H669" s="46">
        <f t="shared" si="78"/>
        <v>47.46510021569396</v>
      </c>
    </row>
    <row r="670" spans="1:8" ht="12.75">
      <c r="A670" s="43">
        <f t="shared" si="79"/>
        <v>3.30078125</v>
      </c>
      <c r="B670" s="44">
        <f t="shared" si="73"/>
        <v>3.30078125</v>
      </c>
      <c r="C670" s="45">
        <f t="shared" si="74"/>
        <v>676</v>
      </c>
      <c r="D670" s="45">
        <f t="shared" si="75"/>
        <v>148.80297325940697</v>
      </c>
      <c r="E670" s="45"/>
      <c r="F670" s="46">
        <f t="shared" si="76"/>
        <v>1302.8036628086638</v>
      </c>
      <c r="G670" s="44">
        <f t="shared" si="77"/>
        <v>361.88990662525185</v>
      </c>
      <c r="H670" s="46">
        <f t="shared" si="78"/>
        <v>47.87079415060312</v>
      </c>
    </row>
    <row r="671" spans="1:8" ht="12.75">
      <c r="A671" s="43">
        <f t="shared" si="79"/>
        <v>3.310546875</v>
      </c>
      <c r="B671" s="44">
        <f t="shared" si="73"/>
        <v>3.310546875</v>
      </c>
      <c r="C671" s="45">
        <f t="shared" si="74"/>
        <v>678</v>
      </c>
      <c r="D671" s="45">
        <f t="shared" si="75"/>
        <v>150.07082913053074</v>
      </c>
      <c r="E671" s="45"/>
      <c r="F671" s="46">
        <f t="shared" si="76"/>
        <v>1313.9040275166594</v>
      </c>
      <c r="G671" s="44">
        <f t="shared" si="77"/>
        <v>364.9733412688285</v>
      </c>
      <c r="H671" s="46">
        <f t="shared" si="78"/>
        <v>48.278670862269315</v>
      </c>
    </row>
    <row r="672" spans="1:8" ht="12.75">
      <c r="A672" s="43">
        <f t="shared" si="79"/>
        <v>3.3203125</v>
      </c>
      <c r="B672" s="44">
        <f t="shared" si="73"/>
        <v>3.3203125</v>
      </c>
      <c r="C672" s="45">
        <f t="shared" si="74"/>
        <v>680</v>
      </c>
      <c r="D672" s="45">
        <f t="shared" si="75"/>
        <v>151.34548643263287</v>
      </c>
      <c r="E672" s="45"/>
      <c r="F672" s="46">
        <f t="shared" si="76"/>
        <v>1325.0639402901058</v>
      </c>
      <c r="G672" s="44">
        <f t="shared" si="77"/>
        <v>368.07331704171025</v>
      </c>
      <c r="H672" s="46">
        <f t="shared" si="78"/>
        <v>48.688735634396686</v>
      </c>
    </row>
    <row r="673" spans="1:8" ht="12.75">
      <c r="A673" s="43">
        <f t="shared" si="79"/>
        <v>3.330078125</v>
      </c>
      <c r="B673" s="44">
        <f t="shared" si="73"/>
        <v>3.330078125</v>
      </c>
      <c r="C673" s="45">
        <f t="shared" si="74"/>
        <v>682</v>
      </c>
      <c r="D673" s="45">
        <f t="shared" si="75"/>
        <v>152.62696233258</v>
      </c>
      <c r="E673" s="45"/>
      <c r="F673" s="46">
        <f t="shared" si="76"/>
        <v>1336.2835514288006</v>
      </c>
      <c r="G673" s="44">
        <f t="shared" si="77"/>
        <v>371.1898756938409</v>
      </c>
      <c r="H673" s="46">
        <f t="shared" si="78"/>
        <v>49.10099398966749</v>
      </c>
    </row>
    <row r="674" spans="1:8" ht="12.75">
      <c r="A674" s="43">
        <f t="shared" si="79"/>
        <v>3.33984375</v>
      </c>
      <c r="B674" s="44">
        <f t="shared" si="73"/>
        <v>3.33984375</v>
      </c>
      <c r="C674" s="45">
        <f t="shared" si="74"/>
        <v>684</v>
      </c>
      <c r="D674" s="45">
        <f t="shared" si="75"/>
        <v>153.91527475804085</v>
      </c>
      <c r="E674" s="45"/>
      <c r="F674" s="46">
        <f t="shared" si="76"/>
        <v>1347.5630178935355</v>
      </c>
      <c r="G674" s="44">
        <f t="shared" si="77"/>
        <v>374.3230608254405</v>
      </c>
      <c r="H674" s="46">
        <f t="shared" si="78"/>
        <v>49.515451695518486</v>
      </c>
    </row>
    <row r="675" spans="1:8" ht="12.75">
      <c r="A675" s="43">
        <f t="shared" si="79"/>
        <v>3.349609375</v>
      </c>
      <c r="B675" s="44">
        <f t="shared" si="73"/>
        <v>3.349609375</v>
      </c>
      <c r="C675" s="45">
        <f t="shared" si="74"/>
        <v>686</v>
      </c>
      <c r="D675" s="45">
        <f t="shared" si="75"/>
        <v>155.21044241503844</v>
      </c>
      <c r="E675" s="45"/>
      <c r="F675" s="46">
        <f t="shared" si="76"/>
        <v>1358.9025034597696</v>
      </c>
      <c r="G675" s="44">
        <f t="shared" si="77"/>
        <v>377.4729179296921</v>
      </c>
      <c r="H675" s="46">
        <f t="shared" si="78"/>
        <v>49.9321147697876</v>
      </c>
    </row>
    <row r="676" spans="1:8" ht="12.75">
      <c r="A676" s="43">
        <f t="shared" si="79"/>
        <v>3.359375</v>
      </c>
      <c r="B676" s="44">
        <f t="shared" si="73"/>
        <v>3.359375</v>
      </c>
      <c r="C676" s="45">
        <f t="shared" si="74"/>
        <v>688</v>
      </c>
      <c r="D676" s="45">
        <f t="shared" si="75"/>
        <v>156.51248480507988</v>
      </c>
      <c r="E676" s="45"/>
      <c r="F676" s="46">
        <f t="shared" si="76"/>
        <v>1370.3021788676056</v>
      </c>
      <c r="G676" s="44">
        <f t="shared" si="77"/>
        <v>380.63949443440197</v>
      </c>
      <c r="H676" s="46">
        <f t="shared" si="78"/>
        <v>50.35098948622471</v>
      </c>
    </row>
    <row r="677" spans="1:8" ht="12.75">
      <c r="A677" s="43">
        <f t="shared" si="79"/>
        <v>3.369140625</v>
      </c>
      <c r="B677" s="44">
        <f t="shared" si="73"/>
        <v>3.369140625</v>
      </c>
      <c r="C677" s="45">
        <f t="shared" si="74"/>
        <v>690</v>
      </c>
      <c r="D677" s="45">
        <f t="shared" si="75"/>
        <v>157.82142224186012</v>
      </c>
      <c r="E677" s="45"/>
      <c r="F677" s="46">
        <f t="shared" si="76"/>
        <v>1381.7622219680338</v>
      </c>
      <c r="G677" s="44">
        <f t="shared" si="77"/>
        <v>383.8228397426232</v>
      </c>
      <c r="H677" s="46">
        <f t="shared" si="78"/>
        <v>50.77208237986529</v>
      </c>
    </row>
    <row r="678" spans="1:8" ht="12.75">
      <c r="A678" s="43">
        <f t="shared" si="79"/>
        <v>3.37890625</v>
      </c>
      <c r="B678" s="44">
        <f t="shared" si="73"/>
        <v>3.37890625</v>
      </c>
      <c r="C678" s="45">
        <f t="shared" si="74"/>
        <v>692</v>
      </c>
      <c r="D678" s="45">
        <f t="shared" si="75"/>
        <v>159.13727586745873</v>
      </c>
      <c r="E678" s="45"/>
      <c r="F678" s="46">
        <f t="shared" si="76"/>
        <v>1393.2828178647394</v>
      </c>
      <c r="G678" s="44">
        <f t="shared" si="77"/>
        <v>387.02300527204596</v>
      </c>
      <c r="H678" s="46">
        <f t="shared" si="78"/>
        <v>51.19540025224102</v>
      </c>
    </row>
    <row r="679" spans="1:8" ht="12.75">
      <c r="A679" s="43">
        <f t="shared" si="79"/>
        <v>3.388671875</v>
      </c>
      <c r="B679" s="44">
        <f t="shared" si="73"/>
        <v>3.388671875</v>
      </c>
      <c r="C679" s="45">
        <f t="shared" si="74"/>
        <v>694</v>
      </c>
      <c r="D679" s="45">
        <f t="shared" si="75"/>
        <v>160.46006766806445</v>
      </c>
      <c r="E679" s="45"/>
      <c r="F679" s="46">
        <f t="shared" si="76"/>
        <v>1404.8641590517743</v>
      </c>
      <c r="G679" s="44">
        <f t="shared" si="77"/>
        <v>390.2400444932404</v>
      </c>
      <c r="H679" s="46">
        <f t="shared" si="78"/>
        <v>51.62095017643852</v>
      </c>
    </row>
    <row r="680" spans="1:8" ht="12.75">
      <c r="A680" s="43">
        <f t="shared" si="79"/>
        <v>3.3984375</v>
      </c>
      <c r="B680" s="44">
        <f t="shared" si="73"/>
        <v>3.3984375</v>
      </c>
      <c r="C680" s="45">
        <f t="shared" si="74"/>
        <v>696</v>
      </c>
      <c r="D680" s="45">
        <f t="shared" si="75"/>
        <v>161.7898204891847</v>
      </c>
      <c r="E680" s="45"/>
      <c r="F680" s="46">
        <f t="shared" si="76"/>
        <v>1416.506445546719</v>
      </c>
      <c r="G680" s="44">
        <f t="shared" si="77"/>
        <v>393.4740129666456</v>
      </c>
      <c r="H680" s="46">
        <f t="shared" si="78"/>
        <v>52.04873950199225</v>
      </c>
    </row>
    <row r="681" spans="1:8" ht="12.75">
      <c r="A681" s="43">
        <f t="shared" si="79"/>
        <v>3.408203125</v>
      </c>
      <c r="B681" s="44">
        <f t="shared" si="73"/>
        <v>3.408203125</v>
      </c>
      <c r="C681" s="45">
        <f t="shared" si="74"/>
        <v>698</v>
      </c>
      <c r="D681" s="45">
        <f t="shared" si="75"/>
        <v>163.12655805030664</v>
      </c>
      <c r="E681" s="45"/>
      <c r="F681" s="46">
        <f t="shared" si="76"/>
        <v>1428.2098850190448</v>
      </c>
      <c r="G681" s="44">
        <f t="shared" si="77"/>
        <v>396.7249683782257</v>
      </c>
      <c r="H681" s="46">
        <f t="shared" si="78"/>
        <v>52.47877585960113</v>
      </c>
    </row>
    <row r="682" spans="1:8" ht="12.75">
      <c r="A682" s="43">
        <f t="shared" si="79"/>
        <v>3.41796875</v>
      </c>
      <c r="B682" s="44">
        <f t="shared" si="73"/>
        <v>3.41796875</v>
      </c>
      <c r="C682" s="45">
        <f t="shared" si="74"/>
        <v>700</v>
      </c>
      <c r="D682" s="45">
        <f t="shared" si="75"/>
        <v>164.47030495902104</v>
      </c>
      <c r="E682" s="45"/>
      <c r="F682" s="46">
        <f t="shared" si="76"/>
        <v>1439.9746929137705</v>
      </c>
      <c r="G682" s="44">
        <f t="shared" si="77"/>
        <v>399.9929705738195</v>
      </c>
      <c r="H682" s="46">
        <f t="shared" si="78"/>
        <v>52.91106716567226</v>
      </c>
    </row>
    <row r="683" spans="1:8" ht="12.75">
      <c r="A683" s="43">
        <f t="shared" si="79"/>
        <v>3.427734375</v>
      </c>
      <c r="B683" s="44">
        <f t="shared" si="73"/>
        <v>3.427734375</v>
      </c>
      <c r="C683" s="45">
        <f t="shared" si="74"/>
        <v>702</v>
      </c>
      <c r="D683" s="45">
        <f t="shared" si="75"/>
        <v>165.82108672450576</v>
      </c>
      <c r="E683" s="45"/>
      <c r="F683" s="46">
        <f t="shared" si="76"/>
        <v>1451.801092569514</v>
      </c>
      <c r="G683" s="44">
        <f t="shared" si="77"/>
        <v>403.2780815919318</v>
      </c>
      <c r="H683" s="46">
        <f t="shared" si="78"/>
        <v>53.345621626658605</v>
      </c>
    </row>
    <row r="684" spans="1:8" ht="12.75">
      <c r="A684" s="43">
        <f t="shared" si="79"/>
        <v>3.4375</v>
      </c>
      <c r="B684" s="44">
        <f t="shared" si="73"/>
        <v>3.4375</v>
      </c>
      <c r="C684" s="45">
        <f t="shared" si="74"/>
        <v>704</v>
      </c>
      <c r="D684" s="45">
        <f t="shared" si="75"/>
        <v>167.17892977046938</v>
      </c>
      <c r="E684" s="45"/>
      <c r="F684" s="46">
        <f t="shared" si="76"/>
        <v>1463.6893153318158</v>
      </c>
      <c r="G684" s="44">
        <f t="shared" si="77"/>
        <v>406.5803656952131</v>
      </c>
      <c r="H684" s="46">
        <f t="shared" si="78"/>
        <v>53.78244774322307</v>
      </c>
    </row>
    <row r="685" spans="1:8" ht="12.75">
      <c r="A685" s="43">
        <f t="shared" si="79"/>
        <v>3.447265625</v>
      </c>
      <c r="B685" s="44">
        <f t="shared" si="73"/>
        <v>3.447265625</v>
      </c>
      <c r="C685" s="45">
        <f t="shared" si="74"/>
        <v>706</v>
      </c>
      <c r="D685" s="45">
        <f t="shared" si="75"/>
        <v>168.54386144740826</v>
      </c>
      <c r="E685" s="45"/>
      <c r="F685" s="46">
        <f t="shared" si="76"/>
        <v>1475.6396006604534</v>
      </c>
      <c r="G685" s="44">
        <f t="shared" si="77"/>
        <v>409.899889400268</v>
      </c>
      <c r="H685" s="46">
        <f t="shared" si="78"/>
        <v>54.221554314181645</v>
      </c>
    </row>
    <row r="686" spans="1:8" ht="12.75">
      <c r="A686" s="43">
        <f t="shared" si="79"/>
        <v>3.45703125</v>
      </c>
      <c r="B686" s="44">
        <f t="shared" si="73"/>
        <v>3.45703125</v>
      </c>
      <c r="C686" s="45">
        <f t="shared" si="74"/>
        <v>708</v>
      </c>
      <c r="D686" s="45">
        <f t="shared" si="75"/>
        <v>169.91591004426536</v>
      </c>
      <c r="E686" s="45"/>
      <c r="F686" s="46">
        <f t="shared" si="76"/>
        <v>1487.6521962315162</v>
      </c>
      <c r="G686" s="44">
        <f t="shared" si="77"/>
        <v>413.2367215060105</v>
      </c>
      <c r="H686" s="46">
        <f t="shared" si="78"/>
        <v>54.662950440254136</v>
      </c>
    </row>
    <row r="687" spans="1:8" ht="12.75">
      <c r="A687" s="43">
        <f t="shared" si="79"/>
        <v>3.466796875</v>
      </c>
      <c r="B687" s="44">
        <f t="shared" si="73"/>
        <v>3.466796875</v>
      </c>
      <c r="C687" s="45">
        <f t="shared" si="74"/>
        <v>710</v>
      </c>
      <c r="D687" s="45">
        <f t="shared" si="75"/>
        <v>171.29510479929922</v>
      </c>
      <c r="E687" s="45"/>
      <c r="F687" s="46">
        <f t="shared" si="76"/>
        <v>1499.727358032566</v>
      </c>
      <c r="G687" s="44">
        <f t="shared" si="77"/>
        <v>416.59093312009657</v>
      </c>
      <c r="H687" s="46">
        <f t="shared" si="78"/>
        <v>55.10664552756075</v>
      </c>
    </row>
    <row r="688" spans="1:8" ht="12.75">
      <c r="A688" s="43">
        <f t="shared" si="79"/>
        <v>3.4765625</v>
      </c>
      <c r="B688" s="44">
        <f t="shared" si="73"/>
        <v>3.4765625</v>
      </c>
      <c r="C688" s="45">
        <f t="shared" si="74"/>
        <v>712</v>
      </c>
      <c r="D688" s="45">
        <f t="shared" si="75"/>
        <v>172.6814759103983</v>
      </c>
      <c r="E688" s="45"/>
      <c r="F688" s="46">
        <f t="shared" si="76"/>
        <v>1511.8653504529411</v>
      </c>
      <c r="G688" s="44">
        <f t="shared" si="77"/>
        <v>419.96259768400927</v>
      </c>
      <c r="H688" s="46">
        <f t="shared" si="78"/>
        <v>55.55264929094033</v>
      </c>
    </row>
    <row r="689" spans="1:8" ht="12.75">
      <c r="A689" s="43">
        <f t="shared" si="79"/>
        <v>3.486328125</v>
      </c>
      <c r="B689" s="44">
        <f t="shared" si="73"/>
        <v>3.486328125</v>
      </c>
      <c r="C689" s="45">
        <f t="shared" si="74"/>
        <v>714</v>
      </c>
      <c r="D689" s="45">
        <f t="shared" si="75"/>
        <v>174.07505454452362</v>
      </c>
      <c r="E689" s="45"/>
      <c r="F689" s="46">
        <f t="shared" si="76"/>
        <v>1524.0664463664302</v>
      </c>
      <c r="G689" s="44">
        <f t="shared" si="77"/>
        <v>423.3517909960231</v>
      </c>
      <c r="H689" s="46">
        <f t="shared" si="78"/>
        <v>56.000971756988065</v>
      </c>
    </row>
    <row r="690" spans="1:8" ht="12.75">
      <c r="A690" s="43">
        <f t="shared" si="79"/>
        <v>3.49609375</v>
      </c>
      <c r="B690" s="44">
        <f t="shared" si="73"/>
        <v>3.49609375</v>
      </c>
      <c r="C690" s="45">
        <f t="shared" si="74"/>
        <v>716</v>
      </c>
      <c r="D690" s="45">
        <f t="shared" si="75"/>
        <v>175.47587284649424</v>
      </c>
      <c r="E690" s="45"/>
      <c r="F690" s="46">
        <f t="shared" si="76"/>
        <v>1536.330927208189</v>
      </c>
      <c r="G690" s="44">
        <f t="shared" si="77"/>
        <v>426.75859123257044</v>
      </c>
      <c r="H690" s="46">
        <f t="shared" si="78"/>
        <v>56.45162326688183</v>
      </c>
    </row>
    <row r="691" spans="1:8" ht="12.75">
      <c r="A691" s="43">
        <f t="shared" si="79"/>
        <v>3.505859375</v>
      </c>
      <c r="B691" s="44">
        <f t="shared" si="73"/>
        <v>3.505859375</v>
      </c>
      <c r="C691" s="45">
        <f t="shared" si="74"/>
        <v>718</v>
      </c>
      <c r="D691" s="45">
        <f t="shared" si="75"/>
        <v>176.88396394692742</v>
      </c>
      <c r="E691" s="45"/>
      <c r="F691" s="46">
        <f t="shared" si="76"/>
        <v>1548.6590830442597</v>
      </c>
      <c r="G691" s="44">
        <f t="shared" si="77"/>
        <v>430.18307896755186</v>
      </c>
      <c r="H691" s="46">
        <f t="shared" si="78"/>
        <v>56.9046144789366</v>
      </c>
    </row>
    <row r="692" spans="1:8" ht="12.75">
      <c r="A692" s="43">
        <f t="shared" si="79"/>
        <v>3.515625</v>
      </c>
      <c r="B692" s="44">
        <f t="shared" si="73"/>
        <v>3.515625</v>
      </c>
      <c r="C692" s="45">
        <f t="shared" si="74"/>
        <v>720</v>
      </c>
      <c r="D692" s="45">
        <f t="shared" si="75"/>
        <v>178.29936196939485</v>
      </c>
      <c r="E692" s="45"/>
      <c r="F692" s="46">
        <f t="shared" si="76"/>
        <v>1561.0512126342248</v>
      </c>
      <c r="G692" s="44">
        <f t="shared" si="77"/>
        <v>433.6253371897405</v>
      </c>
      <c r="H692" s="46">
        <f t="shared" si="78"/>
        <v>57.359956370906666</v>
      </c>
    </row>
    <row r="693" spans="1:8" ht="12.75">
      <c r="A693" s="43">
        <f t="shared" si="79"/>
        <v>3.525390625</v>
      </c>
      <c r="B693" s="44">
        <f t="shared" si="73"/>
        <v>3.525390625</v>
      </c>
      <c r="C693" s="45">
        <f t="shared" si="74"/>
        <v>722</v>
      </c>
      <c r="D693" s="45">
        <f t="shared" si="75"/>
        <v>179.7221020367713</v>
      </c>
      <c r="E693" s="45"/>
      <c r="F693" s="46">
        <f t="shared" si="76"/>
        <v>1573.5076234867918</v>
      </c>
      <c r="G693" s="44">
        <f t="shared" si="77"/>
        <v>437.0854513182216</v>
      </c>
      <c r="H693" s="46">
        <f t="shared" si="78"/>
        <v>57.81766024202799</v>
      </c>
    </row>
    <row r="694" spans="1:8" ht="12.75">
      <c r="A694" s="43">
        <f t="shared" si="79"/>
        <v>3.53515625</v>
      </c>
      <c r="B694" s="44">
        <f t="shared" si="73"/>
        <v>3.53515625</v>
      </c>
      <c r="C694" s="45">
        <f t="shared" si="74"/>
        <v>724</v>
      </c>
      <c r="D694" s="45">
        <f t="shared" si="75"/>
        <v>181.15222027667656</v>
      </c>
      <c r="E694" s="45"/>
      <c r="F694" s="46">
        <f t="shared" si="76"/>
        <v>1586.0286319074369</v>
      </c>
      <c r="G694" s="44">
        <f t="shared" si="77"/>
        <v>440.5635092156277</v>
      </c>
      <c r="H694" s="46">
        <f t="shared" si="78"/>
        <v>58.277737714768946</v>
      </c>
    </row>
    <row r="695" spans="1:8" ht="12.75">
      <c r="A695" s="43">
        <f t="shared" si="79"/>
        <v>3.544921875</v>
      </c>
      <c r="B695" s="44">
        <f t="shared" si="73"/>
        <v>3.544921875</v>
      </c>
      <c r="C695" s="45">
        <f t="shared" si="74"/>
        <v>726</v>
      </c>
      <c r="D695" s="45">
        <f t="shared" si="75"/>
        <v>182.58975382607602</v>
      </c>
      <c r="E695" s="45"/>
      <c r="F695" s="46">
        <f t="shared" si="76"/>
        <v>1598.6145630386857</v>
      </c>
      <c r="G695" s="44">
        <f t="shared" si="77"/>
        <v>444.059601199327</v>
      </c>
      <c r="H695" s="46">
        <f t="shared" si="78"/>
        <v>58.740200736310335</v>
      </c>
    </row>
    <row r="696" spans="1:8" ht="12.75">
      <c r="A696" s="43">
        <f t="shared" si="79"/>
        <v>3.5546875</v>
      </c>
      <c r="B696" s="44">
        <f t="shared" si="73"/>
        <v>3.5546875</v>
      </c>
      <c r="C696" s="45">
        <f t="shared" si="74"/>
        <v>728</v>
      </c>
      <c r="D696" s="45">
        <f t="shared" si="75"/>
        <v>184.03474083488027</v>
      </c>
      <c r="E696" s="45"/>
      <c r="F696" s="46">
        <f t="shared" si="76"/>
        <v>1611.265750891628</v>
      </c>
      <c r="G696" s="44">
        <f t="shared" si="77"/>
        <v>447.57382005017786</v>
      </c>
      <c r="H696" s="46">
        <f t="shared" si="78"/>
        <v>59.2050615797034</v>
      </c>
    </row>
    <row r="697" spans="1:8" ht="12.75">
      <c r="A697" s="43">
        <f t="shared" si="79"/>
        <v>3.564453125</v>
      </c>
      <c r="B697" s="44">
        <f t="shared" si="73"/>
        <v>3.564453125</v>
      </c>
      <c r="C697" s="45">
        <f t="shared" si="74"/>
        <v>730</v>
      </c>
      <c r="D697" s="45">
        <f t="shared" si="75"/>
        <v>185.48722046879263</v>
      </c>
      <c r="E697" s="45"/>
      <c r="F697" s="46">
        <f t="shared" si="76"/>
        <v>1623.9825383708483</v>
      </c>
      <c r="G697" s="44">
        <f t="shared" si="77"/>
        <v>451.10626101945394</v>
      </c>
      <c r="H697" s="46">
        <f t="shared" si="78"/>
        <v>59.6723328447859</v>
      </c>
    </row>
    <row r="698" spans="1:8" ht="12.75">
      <c r="A698" s="43">
        <f t="shared" si="79"/>
        <v>3.57421875</v>
      </c>
      <c r="B698" s="44">
        <f t="shared" si="73"/>
        <v>3.57421875</v>
      </c>
      <c r="C698" s="45">
        <f t="shared" si="74"/>
        <v>732</v>
      </c>
      <c r="D698" s="45">
        <f t="shared" si="75"/>
        <v>186.94723291094374</v>
      </c>
      <c r="E698" s="45"/>
      <c r="F698" s="46">
        <f t="shared" si="76"/>
        <v>1636.765277288738</v>
      </c>
      <c r="G698" s="44">
        <f t="shared" si="77"/>
        <v>454.65702183281945</v>
      </c>
      <c r="H698" s="46">
        <f t="shared" si="78"/>
        <v>60.14202745870799</v>
      </c>
    </row>
    <row r="699" spans="1:8" ht="12.75">
      <c r="A699" s="43">
        <f t="shared" si="79"/>
        <v>3.583984375</v>
      </c>
      <c r="B699" s="44">
        <f t="shared" si="73"/>
        <v>3.583984375</v>
      </c>
      <c r="C699" s="45">
        <f t="shared" si="74"/>
        <v>734</v>
      </c>
      <c r="D699" s="45">
        <f t="shared" si="75"/>
        <v>188.41481936273252</v>
      </c>
      <c r="E699" s="45"/>
      <c r="F699" s="46">
        <f t="shared" si="76"/>
        <v>1649.614328372856</v>
      </c>
      <c r="G699" s="44">
        <f t="shared" si="77"/>
        <v>458.2262026923743</v>
      </c>
      <c r="H699" s="46">
        <f t="shared" si="78"/>
        <v>60.614158676202685</v>
      </c>
    </row>
    <row r="700" spans="1:8" ht="12.75">
      <c r="A700" s="43">
        <f t="shared" si="79"/>
        <v>3.59375</v>
      </c>
      <c r="B700" s="44">
        <f t="shared" si="73"/>
        <v>3.59375</v>
      </c>
      <c r="C700" s="45">
        <f t="shared" si="74"/>
        <v>736</v>
      </c>
      <c r="D700" s="45">
        <f t="shared" si="75"/>
        <v>189.89002204353412</v>
      </c>
      <c r="E700" s="45"/>
      <c r="F700" s="46">
        <f t="shared" si="76"/>
        <v>1662.5300612633746</v>
      </c>
      <c r="G700" s="44">
        <f t="shared" si="77"/>
        <v>461.813906275944</v>
      </c>
      <c r="H700" s="46">
        <f t="shared" si="78"/>
        <v>61.08874007949199</v>
      </c>
    </row>
    <row r="701" spans="1:8" ht="12.75">
      <c r="A701" s="43">
        <f t="shared" si="79"/>
        <v>3.603515625</v>
      </c>
      <c r="B701" s="44">
        <f t="shared" si="73"/>
        <v>3.603515625</v>
      </c>
      <c r="C701" s="45">
        <f t="shared" si="74"/>
        <v>738</v>
      </c>
      <c r="D701" s="45">
        <f t="shared" si="75"/>
        <v>191.37288418942225</v>
      </c>
      <c r="E701" s="45"/>
      <c r="F701" s="46">
        <f t="shared" si="76"/>
        <v>1675.512854501891</v>
      </c>
      <c r="G701" s="44">
        <f t="shared" si="77"/>
        <v>465.42023773397256</v>
      </c>
      <c r="H701" s="46">
        <f t="shared" si="78"/>
        <v>61.56578557787584</v>
      </c>
    </row>
    <row r="702" spans="1:8" ht="12.75">
      <c r="A702" s="43">
        <f t="shared" si="79"/>
        <v>3.61328125</v>
      </c>
      <c r="B702" s="44">
        <f t="shared" si="73"/>
        <v>3.61328125</v>
      </c>
      <c r="C702" s="45">
        <f t="shared" si="74"/>
        <v>740</v>
      </c>
      <c r="D702" s="45">
        <f t="shared" si="75"/>
        <v>192.86345005075245</v>
      </c>
      <c r="E702" s="45"/>
      <c r="F702" s="46">
        <f t="shared" si="76"/>
        <v>1688.5630955102695</v>
      </c>
      <c r="G702" s="44">
        <f t="shared" si="77"/>
        <v>469.0453046836444</v>
      </c>
      <c r="H702" s="46">
        <f t="shared" si="78"/>
        <v>62.0453094069546</v>
      </c>
    </row>
    <row r="703" spans="1:8" ht="12.75">
      <c r="A703" s="43">
        <f t="shared" si="79"/>
        <v>3.623046875</v>
      </c>
      <c r="B703" s="44">
        <f t="shared" si="73"/>
        <v>3.623046875</v>
      </c>
      <c r="C703" s="45">
        <f t="shared" si="74"/>
        <v>742</v>
      </c>
      <c r="D703" s="45">
        <f t="shared" si="75"/>
        <v>194.3617648886787</v>
      </c>
      <c r="E703" s="45"/>
      <c r="F703" s="46">
        <f t="shared" si="76"/>
        <v>1701.6811805601424</v>
      </c>
      <c r="G703" s="44">
        <f t="shared" si="77"/>
        <v>472.6892172004131</v>
      </c>
      <c r="H703" s="46">
        <f t="shared" si="78"/>
        <v>62.527326127508445</v>
      </c>
    </row>
    <row r="704" spans="1:8" ht="12.75">
      <c r="A704" s="43">
        <f t="shared" si="79"/>
        <v>3.6328125</v>
      </c>
      <c r="B704" s="44">
        <f t="shared" si="73"/>
        <v>3.6328125</v>
      </c>
      <c r="C704" s="45">
        <f t="shared" si="74"/>
        <v>744</v>
      </c>
      <c r="D704" s="45">
        <f t="shared" si="75"/>
        <v>195.86787497054345</v>
      </c>
      <c r="E704" s="45"/>
      <c r="F704" s="46">
        <f t="shared" si="76"/>
        <v>1714.8675147325507</v>
      </c>
      <c r="G704" s="44">
        <f t="shared" si="77"/>
        <v>476.35208780679017</v>
      </c>
      <c r="H704" s="46">
        <f t="shared" si="78"/>
        <v>63.01185062401436</v>
      </c>
    </row>
    <row r="705" spans="1:8" ht="12.75">
      <c r="A705" s="43">
        <f t="shared" si="79"/>
        <v>3.642578125</v>
      </c>
      <c r="B705" s="44">
        <f t="shared" si="73"/>
        <v>3.642578125</v>
      </c>
      <c r="C705" s="45">
        <f t="shared" si="74"/>
        <v>746</v>
      </c>
      <c r="D705" s="45">
        <f t="shared" si="75"/>
        <v>197.38182756407974</v>
      </c>
      <c r="E705" s="45"/>
      <c r="F705" s="46">
        <f t="shared" si="76"/>
        <v>1728.12251186718</v>
      </c>
      <c r="G705" s="44">
        <f t="shared" si="77"/>
        <v>480.0340314582439</v>
      </c>
      <c r="H705" s="46">
        <f t="shared" si="78"/>
        <v>63.49889810278082</v>
      </c>
    </row>
    <row r="706" spans="1:8" ht="12.75">
      <c r="A706" s="43">
        <f t="shared" si="79"/>
        <v>3.65234375</v>
      </c>
      <c r="B706" s="44">
        <f t="shared" si="73"/>
        <v>3.65234375</v>
      </c>
      <c r="C706" s="45">
        <f t="shared" si="74"/>
        <v>748</v>
      </c>
      <c r="D706" s="45">
        <f t="shared" si="75"/>
        <v>198.90367093040288</v>
      </c>
      <c r="E706" s="45"/>
      <c r="F706" s="46">
        <f t="shared" si="76"/>
        <v>1741.4465945010027</v>
      </c>
      <c r="G706" s="44">
        <f t="shared" si="77"/>
        <v>483.73516552615547</v>
      </c>
      <c r="H706" s="46">
        <f t="shared" si="78"/>
        <v>63.98848408969328</v>
      </c>
    </row>
    <row r="707" spans="1:8" ht="12.75">
      <c r="A707" s="43">
        <f t="shared" si="79"/>
        <v>3.662109375</v>
      </c>
      <c r="B707" s="44">
        <f t="shared" si="73"/>
        <v>3.662109375</v>
      </c>
      <c r="C707" s="45">
        <f t="shared" si="74"/>
        <v>750</v>
      </c>
      <c r="D707" s="45">
        <f t="shared" si="75"/>
        <v>200.4334543158424</v>
      </c>
      <c r="E707" s="45"/>
      <c r="F707" s="46">
        <f t="shared" si="76"/>
        <v>1754.8401937967642</v>
      </c>
      <c r="G707" s="44">
        <f t="shared" si="77"/>
        <v>487.4556097779545</v>
      </c>
      <c r="H707" s="46">
        <f t="shared" si="78"/>
        <v>64.4806244275864</v>
      </c>
    </row>
    <row r="708" spans="1:8" ht="12.75">
      <c r="A708" s="43">
        <f t="shared" si="79"/>
        <v>3.671875</v>
      </c>
      <c r="B708" s="44">
        <f t="shared" si="73"/>
        <v>3.671875</v>
      </c>
      <c r="C708" s="45">
        <f t="shared" si="74"/>
        <v>752</v>
      </c>
      <c r="D708" s="45">
        <f t="shared" si="75"/>
        <v>201.9712279424238</v>
      </c>
      <c r="E708" s="45"/>
      <c r="F708" s="46">
        <f t="shared" si="76"/>
        <v>1768.3037494596495</v>
      </c>
      <c r="G708" s="44">
        <f t="shared" si="77"/>
        <v>491.19548635397007</v>
      </c>
      <c r="H708" s="46">
        <f t="shared" si="78"/>
        <v>64.97533527318205</v>
      </c>
    </row>
    <row r="709" spans="1:8" ht="12.75">
      <c r="A709" s="43">
        <f t="shared" si="79"/>
        <v>3.681640625</v>
      </c>
      <c r="B709" s="44">
        <f t="shared" si="73"/>
        <v>3.681640625</v>
      </c>
      <c r="C709" s="45">
        <f t="shared" si="74"/>
        <v>754</v>
      </c>
      <c r="D709" s="45">
        <f t="shared" si="75"/>
        <v>203.517042997197</v>
      </c>
      <c r="E709" s="45"/>
      <c r="F709" s="46">
        <f t="shared" si="76"/>
        <v>1781.8377096438487</v>
      </c>
      <c r="G709" s="44">
        <f t="shared" si="77"/>
        <v>494.9549197414774</v>
      </c>
      <c r="H709" s="46">
        <f t="shared" si="78"/>
        <v>65.47263309365603</v>
      </c>
    </row>
    <row r="710" spans="1:8" ht="12.75">
      <c r="A710" s="43">
        <f t="shared" si="79"/>
        <v>3.69140625</v>
      </c>
      <c r="B710" s="44">
        <f t="shared" si="73"/>
        <v>3.69140625</v>
      </c>
      <c r="C710" s="45">
        <f t="shared" si="74"/>
        <v>756</v>
      </c>
      <c r="D710" s="45">
        <f t="shared" si="75"/>
        <v>205.07095162015202</v>
      </c>
      <c r="E710" s="45"/>
      <c r="F710" s="46">
        <f t="shared" si="76"/>
        <v>1795.4425308467596</v>
      </c>
      <c r="G710" s="44">
        <f t="shared" si="77"/>
        <v>498.7340367453093</v>
      </c>
      <c r="H710" s="46">
        <f t="shared" si="78"/>
        <v>65.97253466275068</v>
      </c>
    </row>
    <row r="711" spans="1:8" ht="12.75">
      <c r="A711" s="43">
        <f t="shared" si="79"/>
        <v>3.701171875</v>
      </c>
      <c r="B711" s="44">
        <f t="shared" si="73"/>
        <v>3.701171875</v>
      </c>
      <c r="C711" s="45">
        <f t="shared" si="74"/>
        <v>758</v>
      </c>
      <c r="D711" s="45">
        <f t="shared" si="75"/>
        <v>206.6330068907743</v>
      </c>
      <c r="E711" s="45"/>
      <c r="F711" s="46">
        <f t="shared" si="76"/>
        <v>1809.1186777912742</v>
      </c>
      <c r="G711" s="44">
        <f t="shared" si="77"/>
        <v>502.53296645515803</v>
      </c>
      <c r="H711" s="46">
        <f t="shared" si="78"/>
        <v>66.47505705644954</v>
      </c>
    </row>
    <row r="712" spans="1:8" ht="12.75">
      <c r="A712" s="43">
        <f t="shared" si="79"/>
        <v>3.7109375</v>
      </c>
      <c r="B712" s="44">
        <f t="shared" si="73"/>
        <v>3.7109375</v>
      </c>
      <c r="C712" s="45">
        <f t="shared" si="74"/>
        <v>760</v>
      </c>
      <c r="D712" s="45">
        <f t="shared" si="75"/>
        <v>208.20326281332876</v>
      </c>
      <c r="E712" s="45"/>
      <c r="F712" s="46">
        <f t="shared" si="76"/>
        <v>1822.866623296937</v>
      </c>
      <c r="G712" s="44">
        <f t="shared" si="77"/>
        <v>506.35184020978613</v>
      </c>
      <c r="H712" s="46">
        <f t="shared" si="78"/>
        <v>66.98021764824314</v>
      </c>
    </row>
    <row r="713" spans="1:8" ht="12.75">
      <c r="A713" s="43">
        <f t="shared" si="79"/>
        <v>3.720703125</v>
      </c>
      <c r="B713" s="44">
        <f t="shared" si="73"/>
        <v>3.720703125</v>
      </c>
      <c r="C713" s="45">
        <f t="shared" si="74"/>
        <v>762</v>
      </c>
      <c r="D713" s="45">
        <f t="shared" si="75"/>
        <v>209.78177430067777</v>
      </c>
      <c r="E713" s="45"/>
      <c r="F713" s="46">
        <f t="shared" si="76"/>
        <v>1836.6868481382699</v>
      </c>
      <c r="G713" s="44">
        <f t="shared" si="77"/>
        <v>510.190791557672</v>
      </c>
      <c r="H713" s="46">
        <f t="shared" si="78"/>
        <v>67.4880341039232</v>
      </c>
    </row>
    <row r="714" spans="1:8" ht="12.75">
      <c r="A714" s="43">
        <f t="shared" si="79"/>
        <v>3.73046875</v>
      </c>
      <c r="B714" s="44">
        <f t="shared" si="73"/>
        <v>3.73046875</v>
      </c>
      <c r="C714" s="45">
        <f t="shared" si="74"/>
        <v>764</v>
      </c>
      <c r="D714" s="45">
        <f t="shared" si="75"/>
        <v>211.3685971566586</v>
      </c>
      <c r="E714" s="45"/>
      <c r="F714" s="46">
        <f t="shared" si="76"/>
        <v>1850.5798408904805</v>
      </c>
      <c r="G714" s="44">
        <f t="shared" si="77"/>
        <v>514.0499562141512</v>
      </c>
      <c r="H714" s="46">
        <f t="shared" si="78"/>
        <v>67.9985243759133</v>
      </c>
    </row>
    <row r="715" spans="1:8" ht="12.75">
      <c r="A715" s="43">
        <f t="shared" si="79"/>
        <v>3.740234375</v>
      </c>
      <c r="B715" s="44">
        <f t="shared" si="73"/>
        <v>3.740234375</v>
      </c>
      <c r="C715" s="45">
        <f t="shared" si="74"/>
        <v>766</v>
      </c>
      <c r="D715" s="45">
        <f t="shared" si="75"/>
        <v>212.96378805698296</v>
      </c>
      <c r="E715" s="45"/>
      <c r="F715" s="46">
        <f t="shared" si="76"/>
        <v>1864.5460977622345</v>
      </c>
      <c r="G715" s="44">
        <f t="shared" si="77"/>
        <v>517.9294720149642</v>
      </c>
      <c r="H715" s="46">
        <f t="shared" si="78"/>
        <v>68.51170669712418</v>
      </c>
    </row>
    <row r="716" spans="1:8" ht="12.75">
      <c r="A716" s="43">
        <f t="shared" si="79"/>
        <v>3.75</v>
      </c>
      <c r="B716" s="44">
        <f t="shared" si="73"/>
        <v>3.75</v>
      </c>
      <c r="C716" s="45">
        <f t="shared" si="74"/>
        <v>768</v>
      </c>
      <c r="D716" s="45">
        <f t="shared" si="75"/>
        <v>214.56740452866944</v>
      </c>
      <c r="E716" s="45"/>
      <c r="F716" s="46">
        <f t="shared" si="76"/>
        <v>1878.5861224155817</v>
      </c>
      <c r="G716" s="44">
        <f t="shared" si="77"/>
        <v>521.8294788662363</v>
      </c>
      <c r="H716" s="46">
        <f t="shared" si="78"/>
        <v>69.027599574337</v>
      </c>
    </row>
    <row r="717" spans="1:8" ht="12.75">
      <c r="A717" s="43">
        <f t="shared" si="79"/>
        <v>3.759765625</v>
      </c>
      <c r="B717" s="44">
        <f t="shared" si="73"/>
        <v>3.759765625</v>
      </c>
      <c r="C717" s="45">
        <f t="shared" si="74"/>
        <v>770</v>
      </c>
      <c r="D717" s="45">
        <f t="shared" si="75"/>
        <v>216.17950492797297</v>
      </c>
      <c r="E717" s="45"/>
      <c r="F717" s="46">
        <f t="shared" si="76"/>
        <v>1892.7004257727237</v>
      </c>
      <c r="G717" s="44">
        <f t="shared" si="77"/>
        <v>525.7501186908011</v>
      </c>
      <c r="H717" s="46">
        <f t="shared" si="78"/>
        <v>69.54622178110321</v>
      </c>
    </row>
    <row r="718" spans="1:8" ht="12.75">
      <c r="A718" s="43">
        <f t="shared" si="79"/>
        <v>3.76953125</v>
      </c>
      <c r="B718" s="44">
        <f aca="true" t="shared" si="80" ref="B718:B781">A718*$C$43</f>
        <v>3.76953125</v>
      </c>
      <c r="C718" s="45">
        <f aca="true" t="shared" si="81" ref="C718:C781">B718/5*1024</f>
        <v>772</v>
      </c>
      <c r="D718" s="45">
        <f aca="true" t="shared" si="82" ref="D718:D781">(-9.475184+59.921788*B718-135.60886*B718^2+166.77782*B718^3-111.50394*B718^4+44.218751*B718^5-10.131798*B718^6+1.2482716*B718^7-0.065666262*B718^8+0.00029343852*B718^9)*1.33</f>
        <v>217.80014841663368</v>
      </c>
      <c r="E718" s="45"/>
      <c r="F718" s="46">
        <f aca="true" t="shared" si="83" ref="F718:F781">(D718*$H$8)*0.91</f>
        <v>1906.8895258080665</v>
      </c>
      <c r="G718" s="44">
        <f aca="true" t="shared" si="84" ref="G718:G781">F718*0.277777778</f>
        <v>529.6915353704384</v>
      </c>
      <c r="H718" s="46">
        <f aca="true" t="shared" si="85" ref="H718:H781">F718/27.215</f>
        <v>70.0675923501035</v>
      </c>
    </row>
    <row r="719" spans="1:8" ht="12.75">
      <c r="A719" s="43">
        <f aca="true" t="shared" si="86" ref="A719:A782">(5/512)+A718</f>
        <v>3.779296875</v>
      </c>
      <c r="B719" s="44">
        <f t="shared" si="80"/>
        <v>3.779296875</v>
      </c>
      <c r="C719" s="45">
        <f t="shared" si="81"/>
        <v>774</v>
      </c>
      <c r="D719" s="45">
        <f t="shared" si="82"/>
        <v>219.4293949366768</v>
      </c>
      <c r="E719" s="45"/>
      <c r="F719" s="46">
        <f t="shared" si="83"/>
        <v>1921.1539473275895</v>
      </c>
      <c r="G719" s="44">
        <f t="shared" si="84"/>
        <v>533.6538746845869</v>
      </c>
      <c r="H719" s="46">
        <f t="shared" si="85"/>
        <v>70.59173056504095</v>
      </c>
    </row>
    <row r="720" spans="1:8" ht="12.75">
      <c r="A720" s="43">
        <f t="shared" si="86"/>
        <v>3.7890625</v>
      </c>
      <c r="B720" s="44">
        <f t="shared" si="80"/>
        <v>3.7890625</v>
      </c>
      <c r="C720" s="45">
        <f t="shared" si="81"/>
        <v>776</v>
      </c>
      <c r="D720" s="45">
        <f t="shared" si="82"/>
        <v>221.06730518348752</v>
      </c>
      <c r="E720" s="45"/>
      <c r="F720" s="46">
        <f t="shared" si="83"/>
        <v>1935.494221733107</v>
      </c>
      <c r="G720" s="44">
        <f t="shared" si="84"/>
        <v>537.6372842448617</v>
      </c>
      <c r="H720" s="46">
        <f t="shared" si="85"/>
        <v>71.11865595197895</v>
      </c>
    </row>
    <row r="721" spans="1:8" ht="12.75">
      <c r="A721" s="43">
        <f t="shared" si="86"/>
        <v>3.798828125</v>
      </c>
      <c r="B721" s="44">
        <f t="shared" si="80"/>
        <v>3.798828125</v>
      </c>
      <c r="C721" s="45">
        <f t="shared" si="81"/>
        <v>778</v>
      </c>
      <c r="D721" s="45">
        <f t="shared" si="82"/>
        <v>222.71394057726496</v>
      </c>
      <c r="E721" s="45"/>
      <c r="F721" s="46">
        <f t="shared" si="83"/>
        <v>1949.910886772346</v>
      </c>
      <c r="G721" s="44">
        <f t="shared" si="84"/>
        <v>541.6419134256319</v>
      </c>
      <c r="H721" s="46">
        <f t="shared" si="85"/>
        <v>71.64838827015785</v>
      </c>
    </row>
    <row r="722" spans="1:8" ht="12.75">
      <c r="A722" s="43">
        <f t="shared" si="86"/>
        <v>3.80859375</v>
      </c>
      <c r="B722" s="44">
        <f t="shared" si="80"/>
        <v>3.80859375</v>
      </c>
      <c r="C722" s="45">
        <f t="shared" si="81"/>
        <v>780</v>
      </c>
      <c r="D722" s="45">
        <f t="shared" si="82"/>
        <v>224.36936323270183</v>
      </c>
      <c r="E722" s="45"/>
      <c r="F722" s="46">
        <f t="shared" si="83"/>
        <v>1964.4044862734784</v>
      </c>
      <c r="G722" s="44">
        <f t="shared" si="84"/>
        <v>545.6679132902783</v>
      </c>
      <c r="H722" s="46">
        <f t="shared" si="85"/>
        <v>72.18094750224061</v>
      </c>
    </row>
    <row r="723" spans="1:8" ht="12.75">
      <c r="A723" s="43">
        <f t="shared" si="86"/>
        <v>3.818359375</v>
      </c>
      <c r="B723" s="44">
        <f t="shared" si="80"/>
        <v>3.818359375</v>
      </c>
      <c r="C723" s="45">
        <f t="shared" si="81"/>
        <v>782</v>
      </c>
      <c r="D723" s="45">
        <f t="shared" si="82"/>
        <v>226.03363592714285</v>
      </c>
      <c r="E723" s="45"/>
      <c r="F723" s="46">
        <f t="shared" si="83"/>
        <v>1978.975569866347</v>
      </c>
      <c r="G723" s="44">
        <f t="shared" si="84"/>
        <v>549.7154365137576</v>
      </c>
      <c r="H723" s="46">
        <f t="shared" si="85"/>
        <v>72.71635384406935</v>
      </c>
    </row>
    <row r="724" spans="1:8" ht="12.75">
      <c r="A724" s="43">
        <f t="shared" si="86"/>
        <v>3.828125</v>
      </c>
      <c r="B724" s="44">
        <f t="shared" si="80"/>
        <v>3.828125</v>
      </c>
      <c r="C724" s="45">
        <f t="shared" si="81"/>
        <v>784</v>
      </c>
      <c r="D724" s="45">
        <f t="shared" si="82"/>
        <v>227.70682206669775</v>
      </c>
      <c r="E724" s="45"/>
      <c r="F724" s="46">
        <f t="shared" si="83"/>
        <v>1993.624692685773</v>
      </c>
      <c r="G724" s="44">
        <f t="shared" si="84"/>
        <v>553.7846373001868</v>
      </c>
      <c r="H724" s="46">
        <f t="shared" si="85"/>
        <v>73.25462769376348</v>
      </c>
    </row>
    <row r="725" spans="1:8" ht="12.75">
      <c r="A725" s="43">
        <f t="shared" si="86"/>
        <v>3.837890625</v>
      </c>
      <c r="B725" s="44">
        <f t="shared" si="80"/>
        <v>3.837890625</v>
      </c>
      <c r="C725" s="45">
        <f t="shared" si="81"/>
        <v>786</v>
      </c>
      <c r="D725" s="45">
        <f t="shared" si="82"/>
        <v>229.38898565079606</v>
      </c>
      <c r="E725" s="45"/>
      <c r="F725" s="46">
        <f t="shared" si="83"/>
        <v>2008.3524150612268</v>
      </c>
      <c r="G725" s="44">
        <f t="shared" si="84"/>
        <v>557.8756712966413</v>
      </c>
      <c r="H725" s="46">
        <f t="shared" si="85"/>
        <v>73.79578964031698</v>
      </c>
    </row>
    <row r="726" spans="1:8" ht="12.75">
      <c r="A726" s="43">
        <f t="shared" si="86"/>
        <v>3.84765625</v>
      </c>
      <c r="B726" s="44">
        <f t="shared" si="80"/>
        <v>3.84765625</v>
      </c>
      <c r="C726" s="45">
        <f t="shared" si="81"/>
        <v>788</v>
      </c>
      <c r="D726" s="45">
        <f t="shared" si="82"/>
        <v>231.08019123478104</v>
      </c>
      <c r="E726" s="45"/>
      <c r="F726" s="46">
        <f t="shared" si="83"/>
        <v>2023.1593021893295</v>
      </c>
      <c r="G726" s="44">
        <f t="shared" si="84"/>
        <v>561.9886955021824</v>
      </c>
      <c r="H726" s="46">
        <f t="shared" si="85"/>
        <v>74.33986045156456</v>
      </c>
    </row>
    <row r="727" spans="1:8" ht="12.75">
      <c r="A727" s="43">
        <f t="shared" si="86"/>
        <v>3.857421875</v>
      </c>
      <c r="B727" s="44">
        <f t="shared" si="80"/>
        <v>3.857421875</v>
      </c>
      <c r="C727" s="45">
        <f t="shared" si="81"/>
        <v>790</v>
      </c>
      <c r="D727" s="45">
        <f t="shared" si="82"/>
        <v>232.78050389070643</v>
      </c>
      <c r="E727" s="45"/>
      <c r="F727" s="46">
        <f t="shared" si="83"/>
        <v>2038.0459237906182</v>
      </c>
      <c r="G727" s="44">
        <f t="shared" si="84"/>
        <v>566.1238681725152</v>
      </c>
      <c r="H727" s="46">
        <f t="shared" si="85"/>
        <v>74.88686106156966</v>
      </c>
    </row>
    <row r="728" spans="1:8" ht="12.75">
      <c r="A728" s="43">
        <f t="shared" si="86"/>
        <v>3.8671875</v>
      </c>
      <c r="B728" s="44">
        <f t="shared" si="80"/>
        <v>3.8671875</v>
      </c>
      <c r="C728" s="45">
        <f t="shared" si="81"/>
        <v>792</v>
      </c>
      <c r="D728" s="45">
        <f t="shared" si="82"/>
        <v>234.4899891661653</v>
      </c>
      <c r="E728" s="45"/>
      <c r="F728" s="46">
        <f t="shared" si="83"/>
        <v>2053.012853749086</v>
      </c>
      <c r="G728" s="44">
        <f t="shared" si="84"/>
        <v>570.28134871986</v>
      </c>
      <c r="H728" s="46">
        <f t="shared" si="85"/>
        <v>75.43681255737961</v>
      </c>
    </row>
    <row r="729" spans="1:8" ht="12.75">
      <c r="A729" s="43">
        <f t="shared" si="86"/>
        <v>3.876953125</v>
      </c>
      <c r="B729" s="44">
        <f t="shared" si="80"/>
        <v>3.876953125</v>
      </c>
      <c r="C729" s="45">
        <f t="shared" si="81"/>
        <v>794</v>
      </c>
      <c r="D729" s="45">
        <f t="shared" si="82"/>
        <v>236.20871304126524</v>
      </c>
      <c r="E729" s="45"/>
      <c r="F729" s="46">
        <f t="shared" si="83"/>
        <v>2068.060669735487</v>
      </c>
      <c r="G729" s="44">
        <f t="shared" si="84"/>
        <v>574.4612976083154</v>
      </c>
      <c r="H729" s="46">
        <f t="shared" si="85"/>
        <v>75.98973616518415</v>
      </c>
    </row>
    <row r="730" spans="1:8" ht="12.75">
      <c r="A730" s="43">
        <f t="shared" si="86"/>
        <v>3.88671875</v>
      </c>
      <c r="B730" s="44">
        <f t="shared" si="80"/>
        <v>3.88671875</v>
      </c>
      <c r="C730" s="45">
        <f t="shared" si="81"/>
        <v>796</v>
      </c>
      <c r="D730" s="45">
        <f t="shared" si="82"/>
        <v>237.9367418835961</v>
      </c>
      <c r="E730" s="45"/>
      <c r="F730" s="46">
        <f t="shared" si="83"/>
        <v>2083.1899528130707</v>
      </c>
      <c r="G730" s="44">
        <f t="shared" si="84"/>
        <v>578.6638762443396</v>
      </c>
      <c r="H730" s="46">
        <f t="shared" si="85"/>
        <v>76.54565323582842</v>
      </c>
    </row>
    <row r="731" spans="1:8" ht="12.75">
      <c r="A731" s="43">
        <f t="shared" si="86"/>
        <v>3.896484375</v>
      </c>
      <c r="B731" s="44">
        <f t="shared" si="80"/>
        <v>3.896484375</v>
      </c>
      <c r="C731" s="45">
        <f t="shared" si="81"/>
        <v>798</v>
      </c>
      <c r="D731" s="45">
        <f t="shared" si="82"/>
        <v>239.6741424011663</v>
      </c>
      <c r="E731" s="45"/>
      <c r="F731" s="46">
        <f t="shared" si="83"/>
        <v>2098.4012870255274</v>
      </c>
      <c r="G731" s="44">
        <f t="shared" si="84"/>
        <v>582.8892468622912</v>
      </c>
      <c r="H731" s="46">
        <f t="shared" si="85"/>
        <v>77.10458522967214</v>
      </c>
    </row>
    <row r="732" spans="1:8" ht="12.75">
      <c r="A732" s="43">
        <f t="shared" si="86"/>
        <v>3.90625</v>
      </c>
      <c r="B732" s="44">
        <f t="shared" si="80"/>
        <v>3.90625</v>
      </c>
      <c r="C732" s="45">
        <f t="shared" si="81"/>
        <v>800</v>
      </c>
      <c r="D732" s="45">
        <f t="shared" si="82"/>
        <v>241.42098159337522</v>
      </c>
      <c r="E732" s="45"/>
      <c r="F732" s="46">
        <f t="shared" si="83"/>
        <v>2113.695258967742</v>
      </c>
      <c r="G732" s="44">
        <f t="shared" si="84"/>
        <v>587.137572405194</v>
      </c>
      <c r="H732" s="46">
        <f t="shared" si="85"/>
        <v>77.66655370081727</v>
      </c>
    </row>
    <row r="733" spans="1:8" ht="12.75">
      <c r="A733" s="43">
        <f t="shared" si="86"/>
        <v>3.916015625</v>
      </c>
      <c r="B733" s="44">
        <f t="shared" si="80"/>
        <v>3.916015625</v>
      </c>
      <c r="C733" s="45">
        <f t="shared" si="81"/>
        <v>802</v>
      </c>
      <c r="D733" s="45">
        <f t="shared" si="82"/>
        <v>243.17732669980865</v>
      </c>
      <c r="E733" s="45"/>
      <c r="F733" s="46">
        <f t="shared" si="83"/>
        <v>2129.072457337486</v>
      </c>
      <c r="G733" s="44">
        <f t="shared" si="84"/>
        <v>591.4090164002066</v>
      </c>
      <c r="H733" s="46">
        <f t="shared" si="85"/>
        <v>78.23158028063516</v>
      </c>
    </row>
    <row r="734" spans="1:8" ht="12.75">
      <c r="A734" s="43">
        <f t="shared" si="86"/>
        <v>3.92578125</v>
      </c>
      <c r="B734" s="44">
        <f t="shared" si="80"/>
        <v>3.92578125</v>
      </c>
      <c r="C734" s="45">
        <f t="shared" si="81"/>
        <v>804</v>
      </c>
      <c r="D734" s="45">
        <f t="shared" si="82"/>
        <v>244.94324514700895</v>
      </c>
      <c r="E734" s="45"/>
      <c r="F734" s="46">
        <f t="shared" si="83"/>
        <v>2144.533472469376</v>
      </c>
      <c r="G734" s="44">
        <f t="shared" si="84"/>
        <v>595.7037428291675</v>
      </c>
      <c r="H734" s="46">
        <f t="shared" si="85"/>
        <v>78.79968666064215</v>
      </c>
    </row>
    <row r="735" spans="1:8" ht="12.75">
      <c r="A735" s="43">
        <f t="shared" si="86"/>
        <v>3.935546875</v>
      </c>
      <c r="B735" s="44">
        <f t="shared" si="80"/>
        <v>3.935546875</v>
      </c>
      <c r="C735" s="45">
        <f t="shared" si="81"/>
        <v>806</v>
      </c>
      <c r="D735" s="45">
        <f t="shared" si="82"/>
        <v>246.71880449311593</v>
      </c>
      <c r="E735" s="45"/>
      <c r="F735" s="46">
        <f t="shared" si="83"/>
        <v>2160.078895850196</v>
      </c>
      <c r="G735" s="44">
        <f t="shared" si="84"/>
        <v>600.0219159939609</v>
      </c>
      <c r="H735" s="46">
        <f t="shared" si="85"/>
        <v>79.37089457469028</v>
      </c>
    </row>
    <row r="736" spans="1:8" ht="12.75">
      <c r="A736" s="43">
        <f t="shared" si="86"/>
        <v>3.9453125</v>
      </c>
      <c r="B736" s="44">
        <f t="shared" si="80"/>
        <v>3.9453125</v>
      </c>
      <c r="C736" s="45">
        <f t="shared" si="81"/>
        <v>808</v>
      </c>
      <c r="D736" s="45">
        <f t="shared" si="82"/>
        <v>248.5040723701323</v>
      </c>
      <c r="E736" s="45"/>
      <c r="F736" s="46">
        <f t="shared" si="83"/>
        <v>2175.7093196134156</v>
      </c>
      <c r="G736" s="44">
        <f t="shared" si="84"/>
        <v>604.3637003761063</v>
      </c>
      <c r="H736" s="46">
        <f t="shared" si="85"/>
        <v>79.94522578039374</v>
      </c>
    </row>
    <row r="737" spans="1:8" ht="12.75">
      <c r="A737" s="43">
        <f t="shared" si="86"/>
        <v>3.955078125</v>
      </c>
      <c r="B737" s="44">
        <f t="shared" si="80"/>
        <v>3.955078125</v>
      </c>
      <c r="C737" s="45">
        <f t="shared" si="81"/>
        <v>810</v>
      </c>
      <c r="D737" s="45">
        <f t="shared" si="82"/>
        <v>250.29911642428587</v>
      </c>
      <c r="E737" s="45"/>
      <c r="F737" s="46">
        <f t="shared" si="83"/>
        <v>2191.4253360170487</v>
      </c>
      <c r="G737" s="44">
        <f t="shared" si="84"/>
        <v>608.7292604917191</v>
      </c>
      <c r="H737" s="46">
        <f t="shared" si="85"/>
        <v>80.522702039943</v>
      </c>
    </row>
    <row r="738" spans="1:8" ht="12.75">
      <c r="A738" s="43">
        <f t="shared" si="86"/>
        <v>3.96484375</v>
      </c>
      <c r="B738" s="44">
        <f t="shared" si="80"/>
        <v>3.96484375</v>
      </c>
      <c r="C738" s="45">
        <f t="shared" si="81"/>
        <v>812</v>
      </c>
      <c r="D738" s="45">
        <f t="shared" si="82"/>
        <v>252.10400425380865</v>
      </c>
      <c r="E738" s="45"/>
      <c r="F738" s="46">
        <f t="shared" si="83"/>
        <v>2207.2275368988944</v>
      </c>
      <c r="G738" s="44">
        <f t="shared" si="84"/>
        <v>613.1187607401879</v>
      </c>
      <c r="H738" s="46">
        <f t="shared" si="85"/>
        <v>81.10334510008798</v>
      </c>
    </row>
    <row r="739" spans="1:8" ht="12.75">
      <c r="A739" s="43">
        <f t="shared" si="86"/>
        <v>3.974609375</v>
      </c>
      <c r="B739" s="44">
        <f t="shared" si="80"/>
        <v>3.974609375</v>
      </c>
      <c r="C739" s="45">
        <f t="shared" si="81"/>
        <v>814</v>
      </c>
      <c r="D739" s="45">
        <f t="shared" si="82"/>
        <v>253.91880334466416</v>
      </c>
      <c r="E739" s="45"/>
      <c r="F739" s="46">
        <f t="shared" si="83"/>
        <v>2223.116513113816</v>
      </c>
      <c r="G739" s="44">
        <f t="shared" si="84"/>
        <v>617.5323652478636</v>
      </c>
      <c r="H739" s="46">
        <f t="shared" si="85"/>
        <v>81.68717667146117</v>
      </c>
    </row>
    <row r="740" spans="1:8" ht="12.75">
      <c r="A740" s="43">
        <f t="shared" si="86"/>
        <v>3.984375</v>
      </c>
      <c r="B740" s="44">
        <f t="shared" si="80"/>
        <v>3.984375</v>
      </c>
      <c r="C740" s="45">
        <f t="shared" si="81"/>
        <v>816</v>
      </c>
      <c r="D740" s="45">
        <f t="shared" si="82"/>
        <v>255.7435810038149</v>
      </c>
      <c r="E740" s="45"/>
      <c r="F740" s="46">
        <f t="shared" si="83"/>
        <v>2239.092853949484</v>
      </c>
      <c r="G740" s="44">
        <f t="shared" si="84"/>
        <v>621.9702377057661</v>
      </c>
      <c r="H740" s="46">
        <f t="shared" si="85"/>
        <v>82.27421840710946</v>
      </c>
    </row>
    <row r="741" spans="1:8" ht="12.75">
      <c r="A741" s="43">
        <f t="shared" si="86"/>
        <v>3.994140625</v>
      </c>
      <c r="B741" s="44">
        <f t="shared" si="80"/>
        <v>3.994140625</v>
      </c>
      <c r="C741" s="45">
        <f t="shared" si="81"/>
        <v>818</v>
      </c>
      <c r="D741" s="45">
        <f t="shared" si="82"/>
        <v>257.5784042901129</v>
      </c>
      <c r="E741" s="45"/>
      <c r="F741" s="46">
        <f t="shared" si="83"/>
        <v>2255.157146521303</v>
      </c>
      <c r="G741" s="44">
        <f t="shared" si="84"/>
        <v>626.4325412015079</v>
      </c>
      <c r="H741" s="46">
        <f t="shared" si="85"/>
        <v>82.86449188026099</v>
      </c>
    </row>
    <row r="742" spans="1:8" ht="12.75">
      <c r="A742" s="43">
        <f t="shared" si="86"/>
        <v>4.00390625</v>
      </c>
      <c r="B742" s="44">
        <f t="shared" si="80"/>
        <v>4.00390625</v>
      </c>
      <c r="C742" s="45">
        <f t="shared" si="81"/>
        <v>820</v>
      </c>
      <c r="D742" s="45">
        <f t="shared" si="82"/>
        <v>259.42333994289777</v>
      </c>
      <c r="E742" s="45"/>
      <c r="F742" s="46">
        <f t="shared" si="83"/>
        <v>2271.3099751472755</v>
      </c>
      <c r="G742" s="44">
        <f t="shared" si="84"/>
        <v>630.9194380456454</v>
      </c>
      <c r="H742" s="46">
        <f t="shared" si="85"/>
        <v>83.45801856135498</v>
      </c>
    </row>
    <row r="743" spans="1:8" ht="12.75">
      <c r="A743" s="43">
        <f t="shared" si="86"/>
        <v>4.013671875</v>
      </c>
      <c r="B743" s="44">
        <f t="shared" si="80"/>
        <v>4.013671875</v>
      </c>
      <c r="C743" s="45">
        <f t="shared" si="81"/>
        <v>822</v>
      </c>
      <c r="D743" s="45">
        <f t="shared" si="82"/>
        <v>261.27845430799783</v>
      </c>
      <c r="E743" s="45"/>
      <c r="F743" s="46">
        <f t="shared" si="83"/>
        <v>2287.551920700125</v>
      </c>
      <c r="G743" s="44">
        <f t="shared" si="84"/>
        <v>635.4310895917129</v>
      </c>
      <c r="H743" s="46">
        <f t="shared" si="85"/>
        <v>84.05481979423571</v>
      </c>
    </row>
    <row r="744" spans="1:8" ht="12.75">
      <c r="A744" s="43">
        <f t="shared" si="86"/>
        <v>4.0234375</v>
      </c>
      <c r="B744" s="44">
        <f t="shared" si="80"/>
        <v>4.0234375</v>
      </c>
      <c r="C744" s="45">
        <f t="shared" si="81"/>
        <v>824</v>
      </c>
      <c r="D744" s="45">
        <f t="shared" si="82"/>
        <v>263.14381326129825</v>
      </c>
      <c r="E744" s="45"/>
      <c r="F744" s="46">
        <f t="shared" si="83"/>
        <v>2303.883559938113</v>
      </c>
      <c r="G744" s="44">
        <f t="shared" si="84"/>
        <v>639.9676560503389</v>
      </c>
      <c r="H744" s="46">
        <f t="shared" si="85"/>
        <v>84.65491677156396</v>
      </c>
    </row>
    <row r="745" spans="1:8" ht="12.75">
      <c r="A745" s="43">
        <f t="shared" si="86"/>
        <v>4.033203125</v>
      </c>
      <c r="B745" s="44">
        <f t="shared" si="80"/>
        <v>4.033203125</v>
      </c>
      <c r="C745" s="45">
        <f t="shared" si="81"/>
        <v>826</v>
      </c>
      <c r="D745" s="45">
        <f t="shared" si="82"/>
        <v>265.01948212989396</v>
      </c>
      <c r="E745" s="45"/>
      <c r="F745" s="46">
        <f t="shared" si="83"/>
        <v>2320.305464814723</v>
      </c>
      <c r="G745" s="44">
        <f t="shared" si="84"/>
        <v>644.5292962974909</v>
      </c>
      <c r="H745" s="46">
        <f t="shared" si="85"/>
        <v>85.25833050945153</v>
      </c>
    </row>
    <row r="746" spans="1:8" ht="12.75">
      <c r="A746" s="43">
        <f t="shared" si="86"/>
        <v>4.04296875</v>
      </c>
      <c r="B746" s="44">
        <f t="shared" si="80"/>
        <v>4.04296875</v>
      </c>
      <c r="C746" s="45">
        <f t="shared" si="81"/>
        <v>828</v>
      </c>
      <c r="D746" s="45">
        <f t="shared" si="82"/>
        <v>266.9055256105354</v>
      </c>
      <c r="E746" s="45"/>
      <c r="F746" s="46">
        <f t="shared" si="83"/>
        <v>2336.818201764626</v>
      </c>
      <c r="G746" s="44">
        <f t="shared" si="84"/>
        <v>649.1161676761334</v>
      </c>
      <c r="H746" s="46">
        <f t="shared" si="85"/>
        <v>85.86508182122454</v>
      </c>
    </row>
    <row r="747" spans="1:8" ht="12.75">
      <c r="A747" s="43">
        <f t="shared" si="86"/>
        <v>4.052734375</v>
      </c>
      <c r="B747" s="44">
        <f t="shared" si="80"/>
        <v>4.052734375</v>
      </c>
      <c r="C747" s="45">
        <f t="shared" si="81"/>
        <v>830</v>
      </c>
      <c r="D747" s="45">
        <f t="shared" si="82"/>
        <v>268.8020076854811</v>
      </c>
      <c r="E747" s="45"/>
      <c r="F747" s="46">
        <f t="shared" si="83"/>
        <v>2353.4223309669574</v>
      </c>
      <c r="G747" s="44">
        <f t="shared" si="84"/>
        <v>653.7284257915819</v>
      </c>
      <c r="H747" s="46">
        <f t="shared" si="85"/>
        <v>86.47519129035302</v>
      </c>
    </row>
    <row r="748" spans="1:8" ht="12.75">
      <c r="A748" s="43">
        <f t="shared" si="86"/>
        <v>4.0625</v>
      </c>
      <c r="B748" s="44">
        <f t="shared" si="80"/>
        <v>4.0625</v>
      </c>
      <c r="C748" s="45">
        <f t="shared" si="81"/>
        <v>832</v>
      </c>
      <c r="D748" s="45">
        <f t="shared" si="82"/>
        <v>270.7089915357873</v>
      </c>
      <c r="E748" s="45"/>
      <c r="F748" s="46">
        <f t="shared" si="83"/>
        <v>2370.118405586144</v>
      </c>
      <c r="G748" s="44">
        <f t="shared" si="84"/>
        <v>658.3662243006219</v>
      </c>
      <c r="H748" s="46">
        <f t="shared" si="85"/>
        <v>87.08867924255536</v>
      </c>
    </row>
    <row r="749" spans="1:8" ht="12.75">
      <c r="A749" s="43">
        <f t="shared" si="86"/>
        <v>4.072265625</v>
      </c>
      <c r="B749" s="44">
        <f t="shared" si="80"/>
        <v>4.072265625</v>
      </c>
      <c r="C749" s="45">
        <f t="shared" si="81"/>
        <v>834</v>
      </c>
      <c r="D749" s="45">
        <f t="shared" si="82"/>
        <v>272.62653945190107</v>
      </c>
      <c r="E749" s="45"/>
      <c r="F749" s="46">
        <f t="shared" si="83"/>
        <v>2386.9069709891287</v>
      </c>
      <c r="G749" s="44">
        <f t="shared" si="84"/>
        <v>663.0297146940705</v>
      </c>
      <c r="H749" s="46">
        <f t="shared" si="85"/>
        <v>87.70556571703578</v>
      </c>
    </row>
    <row r="750" spans="1:8" ht="12.75">
      <c r="A750" s="43">
        <f t="shared" si="86"/>
        <v>4.08203125</v>
      </c>
      <c r="B750" s="44">
        <f t="shared" si="80"/>
        <v>4.08203125</v>
      </c>
      <c r="C750" s="45">
        <f t="shared" si="81"/>
        <v>836</v>
      </c>
      <c r="D750" s="45">
        <f t="shared" si="82"/>
        <v>274.5547127414148</v>
      </c>
      <c r="E750" s="45"/>
      <c r="F750" s="46">
        <f t="shared" si="83"/>
        <v>2403.7885639377396</v>
      </c>
      <c r="G750" s="44">
        <f t="shared" si="84"/>
        <v>667.7190460724362</v>
      </c>
      <c r="H750" s="46">
        <f t="shared" si="85"/>
        <v>88.32587043680836</v>
      </c>
    </row>
    <row r="751" spans="1:8" ht="12.75">
      <c r="A751" s="43">
        <f t="shared" si="86"/>
        <v>4.091796875</v>
      </c>
      <c r="B751" s="44">
        <f t="shared" si="80"/>
        <v>4.091796875</v>
      </c>
      <c r="C751" s="45">
        <f t="shared" si="81"/>
        <v>838</v>
      </c>
      <c r="D751" s="45">
        <f t="shared" si="82"/>
        <v>276.4935716342468</v>
      </c>
      <c r="E751" s="45"/>
      <c r="F751" s="46">
        <f t="shared" si="83"/>
        <v>2420.763711758524</v>
      </c>
      <c r="G751" s="44">
        <f t="shared" si="84"/>
        <v>672.4343649153152</v>
      </c>
      <c r="H751" s="46">
        <f t="shared" si="85"/>
        <v>88.94961277819306</v>
      </c>
    </row>
    <row r="752" spans="1:8" ht="12.75">
      <c r="A752" s="43">
        <f t="shared" si="86"/>
        <v>4.1015625</v>
      </c>
      <c r="B752" s="44">
        <f t="shared" si="80"/>
        <v>4.1015625</v>
      </c>
      <c r="C752" s="45">
        <f t="shared" si="81"/>
        <v>840</v>
      </c>
      <c r="D752" s="45">
        <f t="shared" si="82"/>
        <v>278.4431751848784</v>
      </c>
      <c r="E752" s="45"/>
      <c r="F752" s="46">
        <f t="shared" si="83"/>
        <v>2437.8329314868133</v>
      </c>
      <c r="G752" s="44">
        <f t="shared" si="84"/>
        <v>677.1758148436331</v>
      </c>
      <c r="H752" s="46">
        <f t="shared" si="85"/>
        <v>89.57681173936481</v>
      </c>
    </row>
    <row r="753" spans="1:8" ht="12.75">
      <c r="A753" s="43">
        <f t="shared" si="86"/>
        <v>4.111328125</v>
      </c>
      <c r="B753" s="44">
        <f t="shared" si="80"/>
        <v>4.111328125</v>
      </c>
      <c r="C753" s="45">
        <f t="shared" si="81"/>
        <v>842</v>
      </c>
      <c r="D753" s="45">
        <f t="shared" si="82"/>
        <v>280.403581171749</v>
      </c>
      <c r="E753" s="45"/>
      <c r="F753" s="46">
        <f t="shared" si="83"/>
        <v>2454.9967289859046</v>
      </c>
      <c r="G753" s="44">
        <f t="shared" si="84"/>
        <v>681.9435363749727</v>
      </c>
      <c r="H753" s="46">
        <f t="shared" si="85"/>
        <v>90.20748590798841</v>
      </c>
    </row>
    <row r="754" spans="1:8" ht="12.75">
      <c r="A754" s="43">
        <f t="shared" si="86"/>
        <v>4.12109375</v>
      </c>
      <c r="B754" s="44">
        <f t="shared" si="80"/>
        <v>4.12109375</v>
      </c>
      <c r="C754" s="45">
        <f t="shared" si="81"/>
        <v>844</v>
      </c>
      <c r="D754" s="45">
        <f t="shared" si="82"/>
        <v>282.3748459938901</v>
      </c>
      <c r="E754" s="45"/>
      <c r="F754" s="46">
        <f t="shared" si="83"/>
        <v>2472.255598042064</v>
      </c>
      <c r="G754" s="44">
        <f t="shared" si="84"/>
        <v>686.7376666721856</v>
      </c>
      <c r="H754" s="46">
        <f t="shared" si="85"/>
        <v>90.84165342796487</v>
      </c>
    </row>
    <row r="755" spans="1:8" ht="12.75">
      <c r="A755" s="43">
        <f t="shared" si="86"/>
        <v>4.130859375</v>
      </c>
      <c r="B755" s="44">
        <f t="shared" si="80"/>
        <v>4.130859375</v>
      </c>
      <c r="C755" s="45">
        <f t="shared" si="81"/>
        <v>846</v>
      </c>
      <c r="D755" s="45">
        <f t="shared" si="82"/>
        <v>284.3570245644464</v>
      </c>
      <c r="E755" s="45"/>
      <c r="F755" s="46">
        <f t="shared" si="83"/>
        <v>2489.6100194322853</v>
      </c>
      <c r="G755" s="44">
        <f t="shared" si="84"/>
        <v>691.558339284437</v>
      </c>
      <c r="H755" s="46">
        <f t="shared" si="85"/>
        <v>91.47933196517675</v>
      </c>
    </row>
    <row r="756" spans="1:8" ht="12.75">
      <c r="A756" s="43">
        <f t="shared" si="86"/>
        <v>4.140625</v>
      </c>
      <c r="B756" s="44">
        <f t="shared" si="80"/>
        <v>4.140625</v>
      </c>
      <c r="C756" s="45">
        <f t="shared" si="81"/>
        <v>848</v>
      </c>
      <c r="D756" s="45">
        <f t="shared" si="82"/>
        <v>286.3501702014195</v>
      </c>
      <c r="E756" s="45"/>
      <c r="F756" s="46">
        <f t="shared" si="83"/>
        <v>2507.0604599677226</v>
      </c>
      <c r="G756" s="44">
        <f t="shared" si="84"/>
        <v>696.4056838814919</v>
      </c>
      <c r="H756" s="46">
        <f t="shared" si="85"/>
        <v>92.12053867233962</v>
      </c>
    </row>
    <row r="757" spans="1:8" ht="12.75">
      <c r="A757" s="43">
        <f t="shared" si="86"/>
        <v>4.150390625</v>
      </c>
      <c r="B757" s="44">
        <f t="shared" si="80"/>
        <v>4.150390625</v>
      </c>
      <c r="C757" s="45">
        <f t="shared" si="81"/>
        <v>850</v>
      </c>
      <c r="D757" s="45">
        <f t="shared" si="82"/>
        <v>288.3543345152455</v>
      </c>
      <c r="E757" s="45"/>
      <c r="F757" s="46">
        <f t="shared" si="83"/>
        <v>2524.6073715094108</v>
      </c>
      <c r="G757" s="44">
        <f t="shared" si="84"/>
        <v>701.2798259803046</v>
      </c>
      <c r="H757" s="46">
        <f t="shared" si="85"/>
        <v>92.76529015283523</v>
      </c>
    </row>
    <row r="758" spans="1:8" ht="12.75">
      <c r="A758" s="43">
        <f t="shared" si="86"/>
        <v>4.16015625</v>
      </c>
      <c r="B758" s="44">
        <f t="shared" si="80"/>
        <v>4.16015625</v>
      </c>
      <c r="C758" s="45">
        <f t="shared" si="81"/>
        <v>852</v>
      </c>
      <c r="D758" s="45">
        <f t="shared" si="82"/>
        <v>290.36956729339346</v>
      </c>
      <c r="E758" s="45"/>
      <c r="F758" s="46">
        <f t="shared" si="83"/>
        <v>2542.2511899578926</v>
      </c>
      <c r="G758" s="44">
        <f t="shared" si="84"/>
        <v>706.1808866643593</v>
      </c>
      <c r="H758" s="46">
        <f t="shared" si="85"/>
        <v>93.41360242358598</v>
      </c>
    </row>
    <row r="759" spans="1:8" ht="12.75">
      <c r="A759" s="43">
        <f t="shared" si="86"/>
        <v>4.169921875</v>
      </c>
      <c r="B759" s="44">
        <f t="shared" si="80"/>
        <v>4.169921875</v>
      </c>
      <c r="C759" s="45">
        <f t="shared" si="81"/>
        <v>854</v>
      </c>
      <c r="D759" s="45">
        <f t="shared" si="82"/>
        <v>292.3959163819597</v>
      </c>
      <c r="E759" s="45"/>
      <c r="F759" s="46">
        <f t="shared" si="83"/>
        <v>2559.9923342165553</v>
      </c>
      <c r="G759" s="44">
        <f t="shared" si="84"/>
        <v>711.1089822957081</v>
      </c>
      <c r="H759" s="46">
        <f t="shared" si="85"/>
        <v>94.06549087696327</v>
      </c>
    </row>
    <row r="760" spans="1:8" ht="12.75">
      <c r="A760" s="43">
        <f t="shared" si="86"/>
        <v>4.1796875</v>
      </c>
      <c r="B760" s="44">
        <f t="shared" si="80"/>
        <v>4.1796875</v>
      </c>
      <c r="C760" s="45">
        <f t="shared" si="81"/>
        <v>856</v>
      </c>
      <c r="D760" s="45">
        <f t="shared" si="82"/>
        <v>294.4334275638762</v>
      </c>
      <c r="E760" s="45"/>
      <c r="F760" s="46">
        <f t="shared" si="83"/>
        <v>2577.8312051253165</v>
      </c>
      <c r="G760" s="44">
        <f t="shared" si="84"/>
        <v>716.0642242187726</v>
      </c>
      <c r="H760" s="46">
        <f t="shared" si="85"/>
        <v>94.72097024160634</v>
      </c>
    </row>
    <row r="761" spans="1:8" ht="12.75">
      <c r="A761" s="43">
        <f t="shared" si="86"/>
        <v>4.189453125</v>
      </c>
      <c r="B761" s="44">
        <f t="shared" si="80"/>
        <v>4.189453125</v>
      </c>
      <c r="C761" s="45">
        <f t="shared" si="81"/>
        <v>858</v>
      </c>
      <c r="D761" s="45">
        <f t="shared" si="82"/>
        <v>296.4821444341941</v>
      </c>
      <c r="E761" s="45"/>
      <c r="F761" s="46">
        <f t="shared" si="83"/>
        <v>2595.7681843687024</v>
      </c>
      <c r="G761" s="44">
        <f t="shared" si="84"/>
        <v>721.0467184570324</v>
      </c>
      <c r="H761" s="46">
        <f t="shared" si="85"/>
        <v>95.38005454230029</v>
      </c>
    </row>
    <row r="762" spans="1:8" ht="12.75">
      <c r="A762" s="43">
        <f t="shared" si="86"/>
        <v>4.19921875</v>
      </c>
      <c r="B762" s="44">
        <f t="shared" si="80"/>
        <v>4.19921875</v>
      </c>
      <c r="C762" s="45">
        <f t="shared" si="81"/>
        <v>860</v>
      </c>
      <c r="D762" s="45">
        <f t="shared" si="82"/>
        <v>298.5421082720527</v>
      </c>
      <c r="E762" s="45"/>
      <c r="F762" s="46">
        <f t="shared" si="83"/>
        <v>2613.8036333549067</v>
      </c>
      <c r="G762" s="44">
        <f t="shared" si="84"/>
        <v>726.0565654016526</v>
      </c>
      <c r="H762" s="46">
        <f t="shared" si="85"/>
        <v>96.04275705878767</v>
      </c>
    </row>
    <row r="763" spans="1:8" ht="12.75">
      <c r="A763" s="43">
        <f t="shared" si="86"/>
        <v>4.208984375</v>
      </c>
      <c r="B763" s="44">
        <f t="shared" si="80"/>
        <v>4.208984375</v>
      </c>
      <c r="C763" s="45">
        <f t="shared" si="81"/>
        <v>862</v>
      </c>
      <c r="D763" s="45">
        <f t="shared" si="82"/>
        <v>300.6133579092758</v>
      </c>
      <c r="E763" s="45"/>
      <c r="F763" s="46">
        <f t="shared" si="83"/>
        <v>2631.937892065324</v>
      </c>
      <c r="G763" s="44">
        <f t="shared" si="84"/>
        <v>731.0938594919095</v>
      </c>
      <c r="H763" s="46">
        <f t="shared" si="85"/>
        <v>96.70909028349527</v>
      </c>
    </row>
    <row r="764" spans="1:8" ht="12.75">
      <c r="A764" s="43">
        <f t="shared" si="86"/>
        <v>4.21875</v>
      </c>
      <c r="B764" s="44">
        <f t="shared" si="80"/>
        <v>4.21875</v>
      </c>
      <c r="C764" s="45">
        <f t="shared" si="81"/>
        <v>864</v>
      </c>
      <c r="D764" s="45">
        <f t="shared" si="82"/>
        <v>302.6959295958844</v>
      </c>
      <c r="E764" s="45"/>
      <c r="F764" s="46">
        <f t="shared" si="83"/>
        <v>2650.1712778770807</v>
      </c>
      <c r="G764" s="44">
        <f t="shared" si="84"/>
        <v>736.158688888116</v>
      </c>
      <c r="H764" s="46">
        <f t="shared" si="85"/>
        <v>97.37906587826863</v>
      </c>
    </row>
    <row r="765" spans="1:8" ht="12.75">
      <c r="A765" s="43">
        <f t="shared" si="86"/>
        <v>4.228515625</v>
      </c>
      <c r="B765" s="44">
        <f t="shared" si="80"/>
        <v>4.228515625</v>
      </c>
      <c r="C765" s="45">
        <f t="shared" si="81"/>
        <v>866</v>
      </c>
      <c r="D765" s="45">
        <f t="shared" si="82"/>
        <v>304.7898568620377</v>
      </c>
      <c r="E765" s="45"/>
      <c r="F765" s="46">
        <f t="shared" si="83"/>
        <v>2668.5040843542993</v>
      </c>
      <c r="G765" s="44">
        <f t="shared" si="84"/>
        <v>741.2511351358618</v>
      </c>
      <c r="H765" s="46">
        <f t="shared" si="85"/>
        <v>98.05269462995771</v>
      </c>
    </row>
    <row r="766" spans="1:8" ht="12.75">
      <c r="A766" s="43">
        <f t="shared" si="86"/>
        <v>4.23828125</v>
      </c>
      <c r="B766" s="44">
        <f t="shared" si="80"/>
        <v>4.23828125</v>
      </c>
      <c r="C766" s="45">
        <f t="shared" si="81"/>
        <v>868</v>
      </c>
      <c r="D766" s="45">
        <f t="shared" si="82"/>
        <v>306.8951703767278</v>
      </c>
      <c r="E766" s="45"/>
      <c r="F766" s="46">
        <f t="shared" si="83"/>
        <v>2686.936580010937</v>
      </c>
      <c r="G766" s="44">
        <f t="shared" si="84"/>
        <v>746.3712728223572</v>
      </c>
      <c r="H766" s="46">
        <f t="shared" si="85"/>
        <v>98.7299864049582</v>
      </c>
    </row>
    <row r="767" spans="1:8" ht="12.75">
      <c r="A767" s="43">
        <f t="shared" si="86"/>
        <v>4.248046875</v>
      </c>
      <c r="B767" s="44">
        <f t="shared" si="80"/>
        <v>4.248046875</v>
      </c>
      <c r="C767" s="45">
        <f t="shared" si="81"/>
        <v>870</v>
      </c>
      <c r="D767" s="45">
        <f t="shared" si="82"/>
        <v>309.0118978029062</v>
      </c>
      <c r="E767" s="45"/>
      <c r="F767" s="46">
        <f t="shared" si="83"/>
        <v>2705.4690070423876</v>
      </c>
      <c r="G767" s="44">
        <f t="shared" si="84"/>
        <v>751.5191692241007</v>
      </c>
      <c r="H767" s="46">
        <f t="shared" si="85"/>
        <v>99.41095010260473</v>
      </c>
    </row>
    <row r="768" spans="1:8" ht="12.75">
      <c r="A768" s="43">
        <f t="shared" si="86"/>
        <v>4.2578125</v>
      </c>
      <c r="B768" s="44">
        <f t="shared" si="80"/>
        <v>4.2578125</v>
      </c>
      <c r="C768" s="45">
        <f t="shared" si="81"/>
        <v>872</v>
      </c>
      <c r="D768" s="45">
        <f t="shared" si="82"/>
        <v>311.14006364930736</v>
      </c>
      <c r="E768" s="45"/>
      <c r="F768" s="46">
        <f t="shared" si="83"/>
        <v>2724.1015800281593</v>
      </c>
      <c r="G768" s="44">
        <f t="shared" si="84"/>
        <v>756.6948839465113</v>
      </c>
      <c r="H768" s="46">
        <f t="shared" si="85"/>
        <v>100.09559360750173</v>
      </c>
    </row>
    <row r="769" spans="1:8" ht="12.75">
      <c r="A769" s="43">
        <f t="shared" si="86"/>
        <v>4.267578125</v>
      </c>
      <c r="B769" s="44">
        <f t="shared" si="80"/>
        <v>4.267578125</v>
      </c>
      <c r="C769" s="45">
        <f t="shared" si="81"/>
        <v>874</v>
      </c>
      <c r="D769" s="45">
        <f t="shared" si="82"/>
        <v>313.27968911852133</v>
      </c>
      <c r="E769" s="45"/>
      <c r="F769" s="46">
        <f t="shared" si="83"/>
        <v>2742.8344846017203</v>
      </c>
      <c r="G769" s="44">
        <f t="shared" si="84"/>
        <v>761.898468554441</v>
      </c>
      <c r="H769" s="46">
        <f t="shared" si="85"/>
        <v>100.78392374064745</v>
      </c>
    </row>
    <row r="770" spans="1:8" ht="12.75">
      <c r="A770" s="43">
        <f t="shared" si="86"/>
        <v>4.27734375</v>
      </c>
      <c r="B770" s="44">
        <f t="shared" si="80"/>
        <v>4.27734375</v>
      </c>
      <c r="C770" s="45">
        <f t="shared" si="81"/>
        <v>876</v>
      </c>
      <c r="D770" s="45">
        <f t="shared" si="82"/>
        <v>315.4307919516663</v>
      </c>
      <c r="E770" s="45"/>
      <c r="F770" s="46">
        <f t="shared" si="83"/>
        <v>2761.667876090571</v>
      </c>
      <c r="G770" s="44">
        <f t="shared" si="84"/>
        <v>767.1299661944181</v>
      </c>
      <c r="H770" s="46">
        <f t="shared" si="85"/>
        <v>101.47594620946431</v>
      </c>
    </row>
    <row r="771" spans="1:8" ht="12.75">
      <c r="A771" s="43">
        <f t="shared" si="86"/>
        <v>4.287109375</v>
      </c>
      <c r="B771" s="44">
        <f t="shared" si="80"/>
        <v>4.287109375</v>
      </c>
      <c r="C771" s="45">
        <f t="shared" si="81"/>
        <v>878</v>
      </c>
      <c r="D771" s="45">
        <f t="shared" si="82"/>
        <v>317.5933862693674</v>
      </c>
      <c r="E771" s="45"/>
      <c r="F771" s="46">
        <f t="shared" si="83"/>
        <v>2780.601878123975</v>
      </c>
      <c r="G771" s="44">
        <f t="shared" si="84"/>
        <v>772.3894112079045</v>
      </c>
      <c r="H771" s="46">
        <f t="shared" si="85"/>
        <v>102.17166555664063</v>
      </c>
    </row>
    <row r="772" spans="1:8" ht="12.75">
      <c r="A772" s="43">
        <f t="shared" si="86"/>
        <v>4.296875</v>
      </c>
      <c r="B772" s="44">
        <f t="shared" si="80"/>
        <v>4.296875</v>
      </c>
      <c r="C772" s="45">
        <f t="shared" si="81"/>
        <v>880</v>
      </c>
      <c r="D772" s="45">
        <f t="shared" si="82"/>
        <v>319.7674824090626</v>
      </c>
      <c r="E772" s="45"/>
      <c r="F772" s="46">
        <f t="shared" si="83"/>
        <v>2799.6365812085387</v>
      </c>
      <c r="G772" s="44">
        <f t="shared" si="84"/>
        <v>777.6768287356243</v>
      </c>
      <c r="H772" s="46">
        <f t="shared" si="85"/>
        <v>102.87108510779125</v>
      </c>
    </row>
    <row r="773" spans="1:8" ht="12.75">
      <c r="A773" s="43">
        <f t="shared" si="86"/>
        <v>4.306640625</v>
      </c>
      <c r="B773" s="44">
        <f t="shared" si="80"/>
        <v>4.306640625</v>
      </c>
      <c r="C773" s="45">
        <f t="shared" si="81"/>
        <v>882</v>
      </c>
      <c r="D773" s="45">
        <f t="shared" si="82"/>
        <v>321.95308675863726</v>
      </c>
      <c r="E773" s="45"/>
      <c r="F773" s="46">
        <f t="shared" si="83"/>
        <v>2818.772041271642</v>
      </c>
      <c r="G773" s="44">
        <f t="shared" si="84"/>
        <v>782.9922343129609</v>
      </c>
      <c r="H773" s="46">
        <f t="shared" si="85"/>
        <v>103.57420691793651</v>
      </c>
    </row>
    <row r="774" spans="1:8" ht="12.75">
      <c r="A774" s="43">
        <f t="shared" si="86"/>
        <v>4.31640625</v>
      </c>
      <c r="B774" s="44">
        <f t="shared" si="80"/>
        <v>4.31640625</v>
      </c>
      <c r="C774" s="45">
        <f t="shared" si="81"/>
        <v>884</v>
      </c>
      <c r="D774" s="45">
        <f t="shared" si="82"/>
        <v>324.15020158623054</v>
      </c>
      <c r="E774" s="45"/>
      <c r="F774" s="46">
        <f t="shared" si="83"/>
        <v>2838.008278171356</v>
      </c>
      <c r="G774" s="44">
        <f t="shared" si="84"/>
        <v>788.3356334560451</v>
      </c>
      <c r="H774" s="46">
        <f t="shared" si="85"/>
        <v>104.28103171675016</v>
      </c>
    </row>
    <row r="775" spans="1:8" ht="12.75">
      <c r="A775" s="43">
        <f t="shared" si="86"/>
        <v>4.326171875</v>
      </c>
      <c r="B775" s="44">
        <f t="shared" si="80"/>
        <v>4.326171875</v>
      </c>
      <c r="C775" s="45">
        <f t="shared" si="81"/>
        <v>886</v>
      </c>
      <c r="D775" s="45">
        <f t="shared" si="82"/>
        <v>326.3588248663677</v>
      </c>
      <c r="E775" s="45"/>
      <c r="F775" s="46">
        <f t="shared" si="83"/>
        <v>2857.345274174191</v>
      </c>
      <c r="G775" s="44">
        <f t="shared" si="84"/>
        <v>793.7070212389076</v>
      </c>
      <c r="H775" s="46">
        <f t="shared" si="85"/>
        <v>104.99155885262506</v>
      </c>
    </row>
    <row r="776" spans="1:8" ht="12.75">
      <c r="A776" s="43">
        <f t="shared" si="86"/>
        <v>4.3359375</v>
      </c>
      <c r="B776" s="44">
        <f t="shared" si="80"/>
        <v>4.3359375</v>
      </c>
      <c r="C776" s="45">
        <f t="shared" si="81"/>
        <v>888</v>
      </c>
      <c r="D776" s="45">
        <f t="shared" si="82"/>
        <v>328.5789501021486</v>
      </c>
      <c r="E776" s="45"/>
      <c r="F776" s="46">
        <f t="shared" si="83"/>
        <v>2876.7829723983195</v>
      </c>
      <c r="G776" s="44">
        <f t="shared" si="84"/>
        <v>799.1063818610405</v>
      </c>
      <c r="H776" s="46">
        <f t="shared" si="85"/>
        <v>105.70578623547013</v>
      </c>
    </row>
    <row r="777" spans="1:8" ht="12.75">
      <c r="A777" s="43">
        <f t="shared" si="86"/>
        <v>4.345703125</v>
      </c>
      <c r="B777" s="44">
        <f t="shared" si="80"/>
        <v>4.345703125</v>
      </c>
      <c r="C777" s="45">
        <f t="shared" si="81"/>
        <v>890</v>
      </c>
      <c r="D777" s="45">
        <f t="shared" si="82"/>
        <v>330.810566143524</v>
      </c>
      <c r="E777" s="45"/>
      <c r="F777" s="46">
        <f t="shared" si="83"/>
        <v>2896.321275222538</v>
      </c>
      <c r="G777" s="44">
        <f t="shared" si="84"/>
        <v>804.533688205443</v>
      </c>
      <c r="H777" s="46">
        <f t="shared" si="85"/>
        <v>106.42371027824869</v>
      </c>
    </row>
    <row r="778" spans="1:8" ht="12.75">
      <c r="A778" s="43">
        <f t="shared" si="86"/>
        <v>4.35546875</v>
      </c>
      <c r="B778" s="44">
        <f t="shared" si="80"/>
        <v>4.35546875</v>
      </c>
      <c r="C778" s="45">
        <f t="shared" si="81"/>
        <v>892</v>
      </c>
      <c r="D778" s="45">
        <f t="shared" si="82"/>
        <v>333.0536570016285</v>
      </c>
      <c r="E778" s="45"/>
      <c r="F778" s="46">
        <f t="shared" si="83"/>
        <v>2915.960042660718</v>
      </c>
      <c r="G778" s="44">
        <f t="shared" si="84"/>
        <v>809.9889013870794</v>
      </c>
      <c r="H778" s="46">
        <f t="shared" si="85"/>
        <v>107.1453258372485</v>
      </c>
    </row>
    <row r="779" spans="1:8" ht="12.75">
      <c r="A779" s="43">
        <f t="shared" si="86"/>
        <v>4.365234375</v>
      </c>
      <c r="B779" s="44">
        <f t="shared" si="80"/>
        <v>4.365234375</v>
      </c>
      <c r="C779" s="45">
        <f t="shared" si="81"/>
        <v>894</v>
      </c>
      <c r="D779" s="45">
        <f t="shared" si="82"/>
        <v>335.3082016592938</v>
      </c>
      <c r="E779" s="45"/>
      <c r="F779" s="46">
        <f t="shared" si="83"/>
        <v>2935.6990907027994</v>
      </c>
      <c r="G779" s="44">
        <f t="shared" si="84"/>
        <v>815.471970292044</v>
      </c>
      <c r="H779" s="46">
        <f t="shared" si="85"/>
        <v>107.87062615112252</v>
      </c>
    </row>
    <row r="780" spans="1:8" ht="12.75">
      <c r="A780" s="43">
        <f t="shared" si="86"/>
        <v>4.375</v>
      </c>
      <c r="B780" s="44">
        <f t="shared" si="80"/>
        <v>4.375</v>
      </c>
      <c r="C780" s="45">
        <f t="shared" si="81"/>
        <v>896</v>
      </c>
      <c r="D780" s="45">
        <f t="shared" si="82"/>
        <v>337.57417387725553</v>
      </c>
      <c r="E780" s="45"/>
      <c r="F780" s="46">
        <f t="shared" si="83"/>
        <v>2955.5381896180934</v>
      </c>
      <c r="G780" s="44">
        <f t="shared" si="84"/>
        <v>820.9828311062565</v>
      </c>
      <c r="H780" s="46">
        <f t="shared" si="85"/>
        <v>108.59960277854468</v>
      </c>
    </row>
    <row r="781" spans="1:8" ht="12.75">
      <c r="A781" s="43">
        <f t="shared" si="86"/>
        <v>4.384765625</v>
      </c>
      <c r="B781" s="44">
        <f t="shared" si="80"/>
        <v>4.384765625</v>
      </c>
      <c r="C781" s="45">
        <f t="shared" si="81"/>
        <v>898</v>
      </c>
      <c r="D781" s="45">
        <f t="shared" si="82"/>
        <v>339.8515419964677</v>
      </c>
      <c r="E781" s="45"/>
      <c r="F781" s="46">
        <f t="shared" si="83"/>
        <v>2975.4770622244964</v>
      </c>
      <c r="G781" s="44">
        <f t="shared" si="84"/>
        <v>826.5214068346883</v>
      </c>
      <c r="H781" s="46">
        <f t="shared" si="85"/>
        <v>109.33224553461314</v>
      </c>
    </row>
    <row r="782" spans="1:8" ht="12.75">
      <c r="A782" s="43">
        <f t="shared" si="86"/>
        <v>4.39453125</v>
      </c>
      <c r="B782" s="44">
        <f aca="true" t="shared" si="87" ref="B782:B844">A782*$C$43</f>
        <v>4.39453125</v>
      </c>
      <c r="C782" s="45">
        <f aca="true" t="shared" si="88" ref="C782:C844">B782/5*1024</f>
        <v>900</v>
      </c>
      <c r="D782" s="45">
        <f aca="true" t="shared" si="89" ref="D782:D844">(-9.475184+59.921788*B782-135.60886*B782^2+166.77782*B782^3-111.50394*B782^4+44.218751*B782^5-10.131798*B782^6+1.2482716*B782^7-0.065666262*B782^8+0.00029343852*B782^9)*1.33</f>
        <v>342.14026873622794</v>
      </c>
      <c r="E782" s="45"/>
      <c r="F782" s="46">
        <f aca="true" t="shared" si="90" ref="F782:F844">(D782*$H$8)*0.91</f>
        <v>2995.5153821210333</v>
      </c>
      <c r="G782" s="44">
        <f aca="true" t="shared" si="91" ref="G782:G844">F782*0.277777778</f>
        <v>832.0876068104014</v>
      </c>
      <c r="H782" s="46">
        <f aca="true" t="shared" si="92" ref="H782:H844">F782/27.215</f>
        <v>110.06854242590606</v>
      </c>
    </row>
    <row r="783" spans="1:8" ht="12.75">
      <c r="A783" s="43">
        <f aca="true" t="shared" si="93" ref="A783:A795">(5/512)+A782</f>
        <v>4.404296875</v>
      </c>
      <c r="B783" s="44">
        <f t="shared" si="87"/>
        <v>4.404296875</v>
      </c>
      <c r="C783" s="45">
        <f t="shared" si="88"/>
        <v>902</v>
      </c>
      <c r="D783" s="45">
        <f t="shared" si="89"/>
        <v>344.44031098815907</v>
      </c>
      <c r="E783" s="45"/>
      <c r="F783" s="46">
        <f t="shared" si="90"/>
        <v>3015.652771884118</v>
      </c>
      <c r="G783" s="44">
        <f t="shared" si="91"/>
        <v>837.6813261935112</v>
      </c>
      <c r="H783" s="46">
        <f t="shared" si="92"/>
        <v>110.80847958420422</v>
      </c>
    </row>
    <row r="784" spans="1:8" ht="12.75">
      <c r="A784" s="43">
        <f t="shared" si="93"/>
        <v>4.4140625</v>
      </c>
      <c r="B784" s="44">
        <f t="shared" si="87"/>
        <v>4.4140625</v>
      </c>
      <c r="C784" s="45">
        <f t="shared" si="88"/>
        <v>904</v>
      </c>
      <c r="D784" s="45">
        <f t="shared" si="89"/>
        <v>346.7516196058139</v>
      </c>
      <c r="E784" s="45"/>
      <c r="F784" s="46">
        <f t="shared" si="90"/>
        <v>3035.888801225498</v>
      </c>
      <c r="G784" s="44">
        <f t="shared" si="91"/>
        <v>843.3024454595025</v>
      </c>
      <c r="H784" s="46">
        <f t="shared" si="92"/>
        <v>111.55204119880572</v>
      </c>
    </row>
    <row r="785" spans="1:8" ht="12.75">
      <c r="A785" s="43">
        <f t="shared" si="93"/>
        <v>4.423828125</v>
      </c>
      <c r="B785" s="44">
        <f t="shared" si="87"/>
        <v>4.423828125</v>
      </c>
      <c r="C785" s="45">
        <f t="shared" si="88"/>
        <v>906</v>
      </c>
      <c r="D785" s="45">
        <f t="shared" si="89"/>
        <v>349.07413919025396</v>
      </c>
      <c r="E785" s="45"/>
      <c r="F785" s="46">
        <f t="shared" si="90"/>
        <v>3056.222985114946</v>
      </c>
      <c r="G785" s="44">
        <f t="shared" si="91"/>
        <v>848.9508298777566</v>
      </c>
      <c r="H785" s="46">
        <f t="shared" si="92"/>
        <v>112.29920944754532</v>
      </c>
    </row>
    <row r="786" spans="1:8" ht="12.75">
      <c r="A786" s="43">
        <f t="shared" si="93"/>
        <v>4.43359375</v>
      </c>
      <c r="B786" s="44">
        <f t="shared" si="87"/>
        <v>4.43359375</v>
      </c>
      <c r="C786" s="45">
        <f t="shared" si="88"/>
        <v>908</v>
      </c>
      <c r="D786" s="45">
        <f t="shared" si="89"/>
        <v>351.407807871124</v>
      </c>
      <c r="E786" s="45"/>
      <c r="F786" s="46">
        <f t="shared" si="90"/>
        <v>3076.6547818635177</v>
      </c>
      <c r="G786" s="44">
        <f t="shared" si="91"/>
        <v>854.6263289791226</v>
      </c>
      <c r="H786" s="46">
        <f t="shared" si="92"/>
        <v>113.04996442636478</v>
      </c>
    </row>
    <row r="787" spans="1:8" ht="12.75">
      <c r="A787" s="43">
        <f t="shared" si="93"/>
        <v>4.443359375</v>
      </c>
      <c r="B787" s="44">
        <f t="shared" si="87"/>
        <v>4.443359375</v>
      </c>
      <c r="C787" s="45">
        <f t="shared" si="88"/>
        <v>910</v>
      </c>
      <c r="D787" s="45">
        <f t="shared" si="89"/>
        <v>353.75255708331093</v>
      </c>
      <c r="E787" s="45"/>
      <c r="F787" s="46">
        <f t="shared" si="90"/>
        <v>3097.183591168151</v>
      </c>
      <c r="G787" s="44">
        <f t="shared" si="91"/>
        <v>860.3287760127494</v>
      </c>
      <c r="H787" s="46">
        <f t="shared" si="92"/>
        <v>113.80428407746284</v>
      </c>
    </row>
    <row r="788" spans="1:8" ht="12.75">
      <c r="A788" s="43">
        <f t="shared" si="93"/>
        <v>4.453125</v>
      </c>
      <c r="B788" s="44">
        <f t="shared" si="87"/>
        <v>4.453125</v>
      </c>
      <c r="C788" s="45">
        <f t="shared" si="88"/>
        <v>912</v>
      </c>
      <c r="D788" s="45">
        <f t="shared" si="89"/>
        <v>356.1083113393464</v>
      </c>
      <c r="E788" s="45"/>
      <c r="F788" s="46">
        <f t="shared" si="90"/>
        <v>3117.8087521189996</v>
      </c>
      <c r="G788" s="44">
        <f t="shared" si="91"/>
        <v>866.0579873925684</v>
      </c>
      <c r="H788" s="46">
        <f t="shared" si="92"/>
        <v>114.56214411607567</v>
      </c>
    </row>
    <row r="789" spans="1:8" ht="12.75">
      <c r="A789" s="43">
        <f t="shared" si="93"/>
        <v>4.462890625</v>
      </c>
      <c r="B789" s="44">
        <f t="shared" si="87"/>
        <v>4.462890625</v>
      </c>
      <c r="C789" s="45">
        <f t="shared" si="88"/>
        <v>914</v>
      </c>
      <c r="D789" s="45">
        <f t="shared" si="89"/>
        <v>358.4749879972833</v>
      </c>
      <c r="E789" s="45"/>
      <c r="F789" s="46">
        <f t="shared" si="90"/>
        <v>3138.529541167138</v>
      </c>
      <c r="G789" s="44">
        <f t="shared" si="91"/>
        <v>871.8137621327671</v>
      </c>
      <c r="H789" s="46">
        <f t="shared" si="92"/>
        <v>115.32351795580152</v>
      </c>
    </row>
    <row r="790" spans="1:8" ht="12.75">
      <c r="A790" s="43">
        <f t="shared" si="93"/>
        <v>4.47265625</v>
      </c>
      <c r="B790" s="44">
        <f t="shared" si="87"/>
        <v>4.47265625</v>
      </c>
      <c r="C790" s="45">
        <f t="shared" si="88"/>
        <v>916</v>
      </c>
      <c r="D790" s="45">
        <f t="shared" si="89"/>
        <v>360.85249702390615</v>
      </c>
      <c r="E790" s="45"/>
      <c r="F790" s="46">
        <f t="shared" si="90"/>
        <v>3159.345170051416</v>
      </c>
      <c r="G790" s="44">
        <f t="shared" si="91"/>
        <v>877.5958812719144</v>
      </c>
      <c r="H790" s="46">
        <f t="shared" si="92"/>
        <v>116.08837663242389</v>
      </c>
    </row>
    <row r="791" spans="1:8" ht="12.75">
      <c r="A791" s="43">
        <f t="shared" si="93"/>
        <v>4.482421875</v>
      </c>
      <c r="B791" s="44">
        <f t="shared" si="87"/>
        <v>4.482421875</v>
      </c>
      <c r="C791" s="45">
        <f t="shared" si="88"/>
        <v>918</v>
      </c>
      <c r="D791" s="45">
        <f t="shared" si="89"/>
        <v>363.2407407536238</v>
      </c>
      <c r="E791" s="45"/>
      <c r="F791" s="46">
        <f t="shared" si="90"/>
        <v>3180.2547836875083</v>
      </c>
      <c r="G791" s="44">
        <f t="shared" si="91"/>
        <v>883.4041072865866</v>
      </c>
      <c r="H791" s="46">
        <f t="shared" si="92"/>
        <v>116.85668872634606</v>
      </c>
    </row>
    <row r="792" spans="1:8" ht="12.75">
      <c r="A792" s="43">
        <f t="shared" si="93"/>
        <v>4.4921875</v>
      </c>
      <c r="B792" s="44">
        <f t="shared" si="87"/>
        <v>4.4921875</v>
      </c>
      <c r="C792" s="45">
        <f t="shared" si="88"/>
        <v>920</v>
      </c>
      <c r="D792" s="45">
        <f t="shared" si="89"/>
        <v>365.6396136423764</v>
      </c>
      <c r="E792" s="45"/>
      <c r="F792" s="46">
        <f t="shared" si="90"/>
        <v>3201.2574580133164</v>
      </c>
      <c r="G792" s="44">
        <f t="shared" si="91"/>
        <v>889.2381834928673</v>
      </c>
      <c r="H792" s="46">
        <f t="shared" si="92"/>
        <v>117.6284202834215</v>
      </c>
    </row>
    <row r="793" spans="1:8" ht="12.75">
      <c r="A793" s="43">
        <f t="shared" si="93"/>
        <v>4.501953125</v>
      </c>
      <c r="B793" s="44">
        <f t="shared" si="87"/>
        <v>4.501953125</v>
      </c>
      <c r="C793" s="45">
        <f t="shared" si="88"/>
        <v>922</v>
      </c>
      <c r="D793" s="45">
        <f t="shared" si="89"/>
        <v>368.04900201736274</v>
      </c>
      <c r="E793" s="45"/>
      <c r="F793" s="46">
        <f t="shared" si="90"/>
        <v>3222.3521977977744</v>
      </c>
      <c r="G793" s="44">
        <f t="shared" si="91"/>
        <v>895.0978334376822</v>
      </c>
      <c r="H793" s="46">
        <f t="shared" si="92"/>
        <v>118.40353473443962</v>
      </c>
    </row>
    <row r="794" spans="1:8" ht="12.75">
      <c r="A794" s="43">
        <f t="shared" si="93"/>
        <v>4.51171875</v>
      </c>
      <c r="B794" s="44">
        <f t="shared" si="87"/>
        <v>4.51171875</v>
      </c>
      <c r="C794" s="45">
        <f t="shared" si="88"/>
        <v>924</v>
      </c>
      <c r="D794" s="45">
        <f t="shared" si="89"/>
        <v>370.46878382161185</v>
      </c>
      <c r="E794" s="45"/>
      <c r="F794" s="46">
        <f t="shared" si="90"/>
        <v>3243.537934404514</v>
      </c>
      <c r="G794" s="44">
        <f t="shared" si="91"/>
        <v>900.9827602775956</v>
      </c>
      <c r="H794" s="46">
        <f t="shared" si="92"/>
        <v>119.18199281295293</v>
      </c>
    </row>
    <row r="795" spans="1:8" ht="12.75">
      <c r="A795" s="43">
        <f t="shared" si="93"/>
        <v>4.521484375</v>
      </c>
      <c r="B795" s="44">
        <f t="shared" si="87"/>
        <v>4.521484375</v>
      </c>
      <c r="C795" s="45">
        <f t="shared" si="88"/>
        <v>926</v>
      </c>
      <c r="D795" s="45">
        <f t="shared" si="89"/>
        <v>372.89882835389164</v>
      </c>
      <c r="E795" s="45"/>
      <c r="F795" s="46">
        <f t="shared" si="90"/>
        <v>3264.8135235147074</v>
      </c>
      <c r="G795" s="44">
        <f t="shared" si="91"/>
        <v>906.8926461462661</v>
      </c>
      <c r="H795" s="46">
        <f t="shared" si="92"/>
        <v>119.96375247160417</v>
      </c>
    </row>
    <row r="796" spans="1:8" ht="12.75">
      <c r="A796" s="43">
        <f>(5/512)+A795</f>
        <v>4.53125</v>
      </c>
      <c r="B796" s="44">
        <f t="shared" si="87"/>
        <v>4.53125</v>
      </c>
      <c r="C796" s="45">
        <f t="shared" si="88"/>
        <v>928</v>
      </c>
      <c r="D796" s="45">
        <f t="shared" si="89"/>
        <v>375.33899600400315</v>
      </c>
      <c r="E796" s="45"/>
      <c r="F796" s="46">
        <f t="shared" si="90"/>
        <v>3286.1777428095093</v>
      </c>
      <c r="G796" s="44">
        <f t="shared" si="91"/>
        <v>912.8271515106809</v>
      </c>
      <c r="H796" s="46">
        <f t="shared" si="92"/>
        <v>120.74876879696892</v>
      </c>
    </row>
    <row r="797" spans="1:8" ht="12.75">
      <c r="A797" s="43">
        <f aca="true" t="shared" si="94" ref="A797:A825">(5/512)+A796</f>
        <v>4.541015625</v>
      </c>
      <c r="B797" s="44">
        <f t="shared" si="87"/>
        <v>4.541015625</v>
      </c>
      <c r="C797" s="45">
        <f t="shared" si="88"/>
        <v>930</v>
      </c>
      <c r="D797" s="45">
        <f t="shared" si="89"/>
        <v>377.7891379829019</v>
      </c>
      <c r="E797" s="45"/>
      <c r="F797" s="46">
        <f t="shared" si="90"/>
        <v>3307.629289607206</v>
      </c>
      <c r="G797" s="44">
        <f t="shared" si="91"/>
        <v>918.785914514808</v>
      </c>
      <c r="H797" s="46">
        <f t="shared" si="92"/>
        <v>121.536993922734</v>
      </c>
    </row>
    <row r="798" spans="1:8" ht="12.75">
      <c r="A798" s="43">
        <f t="shared" si="94"/>
        <v>4.55078125</v>
      </c>
      <c r="B798" s="44">
        <f t="shared" si="87"/>
        <v>4.55078125</v>
      </c>
      <c r="C798" s="45">
        <f t="shared" si="88"/>
        <v>932</v>
      </c>
      <c r="D798" s="45">
        <f t="shared" si="89"/>
        <v>380.24909604798705</v>
      </c>
      <c r="E798" s="45"/>
      <c r="F798" s="46">
        <f t="shared" si="90"/>
        <v>3329.1667784580613</v>
      </c>
      <c r="G798" s="44">
        <f t="shared" si="91"/>
        <v>924.7685503114984</v>
      </c>
      <c r="H798" s="46">
        <f t="shared" si="92"/>
        <v>122.32837694132138</v>
      </c>
    </row>
    <row r="799" spans="1:8" ht="12.75">
      <c r="A799" s="43">
        <f t="shared" si="94"/>
        <v>4.560546875</v>
      </c>
      <c r="B799" s="44">
        <f t="shared" si="87"/>
        <v>4.560546875</v>
      </c>
      <c r="C799" s="45">
        <f t="shared" si="88"/>
        <v>934</v>
      </c>
      <c r="D799" s="45">
        <f t="shared" si="89"/>
        <v>382.71870222365806</v>
      </c>
      <c r="E799" s="45"/>
      <c r="F799" s="46">
        <f t="shared" si="90"/>
        <v>3350.788738697728</v>
      </c>
      <c r="G799" s="44">
        <f t="shared" si="91"/>
        <v>930.7746503828774</v>
      </c>
      <c r="H799" s="46">
        <f t="shared" si="92"/>
        <v>123.12286381398964</v>
      </c>
    </row>
    <row r="800" spans="1:8" ht="12.75">
      <c r="A800" s="43">
        <f t="shared" si="94"/>
        <v>4.5703125</v>
      </c>
      <c r="B800" s="44">
        <f t="shared" si="87"/>
        <v>4.5703125</v>
      </c>
      <c r="C800" s="45">
        <f t="shared" si="88"/>
        <v>936</v>
      </c>
      <c r="D800" s="45">
        <f t="shared" si="89"/>
        <v>385.1977785163974</v>
      </c>
      <c r="E800" s="45"/>
      <c r="F800" s="46">
        <f t="shared" si="90"/>
        <v>3372.4936119527306</v>
      </c>
      <c r="G800" s="44">
        <f t="shared" si="91"/>
        <v>936.8037818474237</v>
      </c>
      <c r="H800" s="46">
        <f t="shared" si="92"/>
        <v>123.92039727917438</v>
      </c>
    </row>
    <row r="801" spans="1:8" ht="12.75">
      <c r="A801" s="43">
        <f t="shared" si="94"/>
        <v>4.580078125</v>
      </c>
      <c r="B801" s="44">
        <f t="shared" si="87"/>
        <v>4.580078125</v>
      </c>
      <c r="C801" s="45">
        <f t="shared" si="88"/>
        <v>938</v>
      </c>
      <c r="D801" s="45">
        <f t="shared" si="89"/>
        <v>387.6861366250467</v>
      </c>
      <c r="E801" s="45"/>
      <c r="F801" s="46">
        <f t="shared" si="90"/>
        <v>3394.279749603868</v>
      </c>
      <c r="G801" s="44">
        <f t="shared" si="91"/>
        <v>942.8554867553587</v>
      </c>
      <c r="H801" s="46">
        <f t="shared" si="92"/>
        <v>124.7209167592823</v>
      </c>
    </row>
    <row r="802" spans="1:8" ht="12.75">
      <c r="A802" s="43">
        <f t="shared" si="94"/>
        <v>4.58984375</v>
      </c>
      <c r="B802" s="44">
        <f t="shared" si="87"/>
        <v>4.58984375</v>
      </c>
      <c r="C802" s="45">
        <f t="shared" si="88"/>
        <v>940</v>
      </c>
      <c r="D802" s="45">
        <f t="shared" si="89"/>
        <v>390.1835776459788</v>
      </c>
      <c r="E802" s="45"/>
      <c r="F802" s="46">
        <f t="shared" si="90"/>
        <v>3416.145410204929</v>
      </c>
      <c r="G802" s="44">
        <f t="shared" si="91"/>
        <v>948.9292813716236</v>
      </c>
      <c r="H802" s="46">
        <f t="shared" si="92"/>
        <v>125.52435826584343</v>
      </c>
    </row>
    <row r="803" spans="1:8" ht="12.75">
      <c r="A803" s="43">
        <f t="shared" si="94"/>
        <v>4.599609375</v>
      </c>
      <c r="B803" s="44">
        <f t="shared" si="87"/>
        <v>4.599609375</v>
      </c>
      <c r="C803" s="45">
        <f t="shared" si="88"/>
        <v>942</v>
      </c>
      <c r="D803" s="45">
        <f t="shared" si="89"/>
        <v>392.68989177291945</v>
      </c>
      <c r="E803" s="45"/>
      <c r="F803" s="46">
        <f t="shared" si="90"/>
        <v>3438.0887568545627</v>
      </c>
      <c r="G803" s="44">
        <f t="shared" si="91"/>
        <v>955.0246554458427</v>
      </c>
      <c r="H803" s="46">
        <f t="shared" si="92"/>
        <v>126.33065430294187</v>
      </c>
    </row>
    <row r="804" spans="1:8" ht="12.75">
      <c r="A804" s="43">
        <f t="shared" si="94"/>
        <v>4.609375</v>
      </c>
      <c r="B804" s="44">
        <f t="shared" si="87"/>
        <v>4.609375</v>
      </c>
      <c r="C804" s="45">
        <f t="shared" si="88"/>
        <v>944</v>
      </c>
      <c r="D804" s="45">
        <f t="shared" si="89"/>
        <v>395.2048579916893</v>
      </c>
      <c r="E804" s="45"/>
      <c r="F804" s="46">
        <f t="shared" si="90"/>
        <v>3460.107854523677</v>
      </c>
      <c r="G804" s="44">
        <f t="shared" si="91"/>
        <v>961.1410714699341</v>
      </c>
      <c r="H804" s="46">
        <f t="shared" si="92"/>
        <v>127.13973376901257</v>
      </c>
    </row>
    <row r="805" spans="1:8" ht="12.75">
      <c r="A805" s="43">
        <f t="shared" si="94"/>
        <v>4.619140625</v>
      </c>
      <c r="B805" s="44">
        <f t="shared" si="87"/>
        <v>4.619140625</v>
      </c>
      <c r="C805" s="45">
        <f t="shared" si="88"/>
        <v>946</v>
      </c>
      <c r="D805" s="45">
        <f t="shared" si="89"/>
        <v>397.7282437693629</v>
      </c>
      <c r="E805" s="45"/>
      <c r="F805" s="46">
        <f t="shared" si="90"/>
        <v>3482.2006673339515</v>
      </c>
      <c r="G805" s="44">
        <f t="shared" si="91"/>
        <v>967.2779639221421</v>
      </c>
      <c r="H805" s="46">
        <f t="shared" si="92"/>
        <v>127.95152185684186</v>
      </c>
    </row>
    <row r="806" spans="1:8" ht="12.75">
      <c r="A806" s="43">
        <f t="shared" si="94"/>
        <v>4.62890625</v>
      </c>
      <c r="B806" s="44">
        <f t="shared" si="87"/>
        <v>4.62890625</v>
      </c>
      <c r="C806" s="45">
        <f t="shared" si="88"/>
        <v>948</v>
      </c>
      <c r="D806" s="45">
        <f t="shared" si="89"/>
        <v>400.25980473850547</v>
      </c>
      <c r="E806" s="45"/>
      <c r="F806" s="46">
        <f t="shared" si="90"/>
        <v>3504.3650557932656</v>
      </c>
      <c r="G806" s="44">
        <f t="shared" si="91"/>
        <v>973.4347384990992</v>
      </c>
      <c r="H806" s="46">
        <f t="shared" si="92"/>
        <v>128.76593995198476</v>
      </c>
    </row>
    <row r="807" spans="1:8" ht="12.75">
      <c r="A807" s="43">
        <f t="shared" si="94"/>
        <v>4.638671875</v>
      </c>
      <c r="B807" s="44">
        <f t="shared" si="87"/>
        <v>4.638671875</v>
      </c>
      <c r="C807" s="45">
        <f t="shared" si="88"/>
        <v>950</v>
      </c>
      <c r="D807" s="45">
        <f t="shared" si="89"/>
        <v>402.79928437559516</v>
      </c>
      <c r="E807" s="45"/>
      <c r="F807" s="46">
        <f t="shared" si="90"/>
        <v>3526.598773980206</v>
      </c>
      <c r="G807" s="44">
        <f t="shared" si="91"/>
        <v>979.6107713337457</v>
      </c>
      <c r="H807" s="46">
        <f t="shared" si="92"/>
        <v>129.58290552931126</v>
      </c>
    </row>
    <row r="808" spans="1:8" ht="12.75">
      <c r="A808" s="43">
        <f t="shared" si="94"/>
        <v>4.6484375</v>
      </c>
      <c r="B808" s="44">
        <f t="shared" si="87"/>
        <v>4.6484375</v>
      </c>
      <c r="C808" s="45">
        <f t="shared" si="88"/>
        <v>952</v>
      </c>
      <c r="D808" s="45">
        <f t="shared" si="89"/>
        <v>405.34641367434955</v>
      </c>
      <c r="E808" s="45"/>
      <c r="F808" s="46">
        <f t="shared" si="90"/>
        <v>3548.8994666839703</v>
      </c>
      <c r="G808" s="44">
        <f t="shared" si="91"/>
        <v>985.8054082008582</v>
      </c>
      <c r="H808" s="46">
        <f t="shared" si="92"/>
        <v>130.40233204791366</v>
      </c>
    </row>
    <row r="809" spans="1:8" ht="12.75">
      <c r="A809" s="43">
        <f t="shared" si="94"/>
        <v>4.658203125</v>
      </c>
      <c r="B809" s="44">
        <f t="shared" si="87"/>
        <v>4.658203125</v>
      </c>
      <c r="C809" s="45">
        <f t="shared" si="88"/>
        <v>954</v>
      </c>
      <c r="D809" s="45">
        <f t="shared" si="89"/>
        <v>407.90091081306133</v>
      </c>
      <c r="E809" s="45"/>
      <c r="F809" s="46">
        <f t="shared" si="90"/>
        <v>3571.2646664918148</v>
      </c>
      <c r="G809" s="44">
        <f t="shared" si="91"/>
        <v>992.0179637080073</v>
      </c>
      <c r="H809" s="46">
        <f t="shared" si="92"/>
        <v>131.22412884408652</v>
      </c>
    </row>
    <row r="810" spans="1:8" ht="12.75">
      <c r="A810" s="43">
        <f t="shared" si="94"/>
        <v>4.66796875</v>
      </c>
      <c r="B810" s="44">
        <f t="shared" si="87"/>
        <v>4.66796875</v>
      </c>
      <c r="C810" s="45">
        <f t="shared" si="88"/>
        <v>956</v>
      </c>
      <c r="D810" s="45">
        <f t="shared" si="89"/>
        <v>410.4624808170491</v>
      </c>
      <c r="E810" s="45"/>
      <c r="F810" s="46">
        <f t="shared" si="90"/>
        <v>3593.691790833734</v>
      </c>
      <c r="G810" s="44">
        <f t="shared" si="91"/>
        <v>998.2477204746353</v>
      </c>
      <c r="H810" s="46">
        <f t="shared" si="92"/>
        <v>132.04820102273504</v>
      </c>
    </row>
    <row r="811" spans="1:8" ht="12.75">
      <c r="A811" s="43">
        <f t="shared" si="94"/>
        <v>4.677734375</v>
      </c>
      <c r="B811" s="44">
        <f t="shared" si="87"/>
        <v>4.677734375</v>
      </c>
      <c r="C811" s="45">
        <f t="shared" si="88"/>
        <v>958</v>
      </c>
      <c r="D811" s="45">
        <f t="shared" si="89"/>
        <v>413.0308152148429</v>
      </c>
      <c r="E811" s="45"/>
      <c r="F811" s="46">
        <f t="shared" si="90"/>
        <v>3616.17813897229</v>
      </c>
      <c r="G811" s="44">
        <f t="shared" si="91"/>
        <v>1004.4939282958978</v>
      </c>
      <c r="H811" s="46">
        <f t="shared" si="92"/>
        <v>132.87444934676796</v>
      </c>
    </row>
    <row r="812" spans="1:8" ht="12.75">
      <c r="A812" s="43">
        <f t="shared" si="94"/>
        <v>4.6875</v>
      </c>
      <c r="B812" s="44">
        <f t="shared" si="87"/>
        <v>4.6875</v>
      </c>
      <c r="C812" s="45">
        <f t="shared" si="88"/>
        <v>960</v>
      </c>
      <c r="D812" s="45">
        <f t="shared" si="89"/>
        <v>415.6055916888979</v>
      </c>
      <c r="E812" s="45"/>
      <c r="F812" s="46">
        <f t="shared" si="90"/>
        <v>3638.720888944528</v>
      </c>
      <c r="G812" s="44">
        <f t="shared" si="91"/>
        <v>1010.7558032931956</v>
      </c>
      <c r="H812" s="46">
        <f t="shared" si="92"/>
        <v>133.70277012473002</v>
      </c>
    </row>
    <row r="813" spans="1:8" ht="12.75">
      <c r="A813" s="43">
        <f t="shared" si="94"/>
        <v>4.697265625</v>
      </c>
      <c r="B813" s="44">
        <f t="shared" si="87"/>
        <v>4.697265625</v>
      </c>
      <c r="C813" s="45">
        <f t="shared" si="88"/>
        <v>962</v>
      </c>
      <c r="D813" s="45">
        <f t="shared" si="89"/>
        <v>418.1864737208492</v>
      </c>
      <c r="E813" s="45"/>
      <c r="F813" s="46">
        <f t="shared" si="90"/>
        <v>3661.317094456105</v>
      </c>
      <c r="G813" s="44">
        <f t="shared" si="91"/>
        <v>1017.0325270514329</v>
      </c>
      <c r="H813" s="46">
        <f t="shared" si="92"/>
        <v>134.53305509667848</v>
      </c>
    </row>
    <row r="814" spans="1:8" ht="12.75">
      <c r="A814" s="43">
        <f t="shared" si="94"/>
        <v>4.70703125</v>
      </c>
      <c r="B814" s="44">
        <f t="shared" si="87"/>
        <v>4.70703125</v>
      </c>
      <c r="C814" s="45">
        <f t="shared" si="88"/>
        <v>964</v>
      </c>
      <c r="D814" s="45">
        <f t="shared" si="89"/>
        <v>420.77311023062305</v>
      </c>
      <c r="E814" s="45"/>
      <c r="F814" s="46">
        <f t="shared" si="90"/>
        <v>3683.9636817216247</v>
      </c>
      <c r="G814" s="44">
        <f t="shared" si="91"/>
        <v>1023.323245741332</v>
      </c>
      <c r="H814" s="46">
        <f t="shared" si="92"/>
        <v>135.36519131808285</v>
      </c>
    </row>
    <row r="815" spans="1:8" ht="12.75">
      <c r="A815" s="43">
        <f t="shared" si="94"/>
        <v>4.716796875</v>
      </c>
      <c r="B815" s="44">
        <f t="shared" si="87"/>
        <v>4.716796875</v>
      </c>
      <c r="C815" s="45">
        <f t="shared" si="88"/>
        <v>966</v>
      </c>
      <c r="D815" s="45">
        <f t="shared" si="89"/>
        <v>423.36513520988797</v>
      </c>
      <c r="E815" s="45"/>
      <c r="F815" s="46">
        <f t="shared" si="90"/>
        <v>3706.6574462554217</v>
      </c>
      <c r="G815" s="44">
        <f t="shared" si="91"/>
        <v>1029.6270692279854</v>
      </c>
      <c r="H815" s="46">
        <f t="shared" si="92"/>
        <v>136.19906104190417</v>
      </c>
    </row>
    <row r="816" spans="1:8" ht="12.75">
      <c r="A816" s="43">
        <f t="shared" si="94"/>
        <v>4.7265625</v>
      </c>
      <c r="B816" s="44">
        <f t="shared" si="87"/>
        <v>4.7265625</v>
      </c>
      <c r="C816" s="45">
        <f t="shared" si="88"/>
        <v>968</v>
      </c>
      <c r="D816" s="45">
        <f t="shared" si="89"/>
        <v>425.9621673494409</v>
      </c>
      <c r="E816" s="45"/>
      <c r="F816" s="46">
        <f t="shared" si="90"/>
        <v>3729.395049609241</v>
      </c>
      <c r="G816" s="44">
        <f t="shared" si="91"/>
        <v>1035.9430701646547</v>
      </c>
      <c r="H816" s="46">
        <f t="shared" si="92"/>
        <v>137.0345415987228</v>
      </c>
    </row>
    <row r="817" spans="1:8" ht="12.75">
      <c r="A817" s="43">
        <f t="shared" si="94"/>
        <v>4.736328125</v>
      </c>
      <c r="B817" s="44">
        <f t="shared" si="87"/>
        <v>4.736328125</v>
      </c>
      <c r="C817" s="45">
        <f t="shared" si="88"/>
        <v>970</v>
      </c>
      <c r="D817" s="45">
        <f t="shared" si="89"/>
        <v>428.5638096610164</v>
      </c>
      <c r="E817" s="45"/>
      <c r="F817" s="46">
        <f t="shared" si="90"/>
        <v>3752.173016061093</v>
      </c>
      <c r="G817" s="44">
        <f t="shared" si="91"/>
        <v>1042.2702830730086</v>
      </c>
      <c r="H817" s="46">
        <f t="shared" si="92"/>
        <v>137.8715052750723</v>
      </c>
    </row>
    <row r="818" spans="1:8" ht="12.75">
      <c r="A818" s="43">
        <f t="shared" si="94"/>
        <v>4.74609375</v>
      </c>
      <c r="B818" s="44">
        <f t="shared" si="87"/>
        <v>4.74609375</v>
      </c>
      <c r="C818" s="45">
        <f t="shared" si="88"/>
        <v>972</v>
      </c>
      <c r="D818" s="45">
        <f t="shared" si="89"/>
        <v>431.16964909249566</v>
      </c>
      <c r="E818" s="45"/>
      <c r="F818" s="46">
        <f t="shared" si="90"/>
        <v>3774.9877292463207</v>
      </c>
      <c r="G818" s="44">
        <f t="shared" si="91"/>
        <v>1048.6077034073085</v>
      </c>
      <c r="H818" s="46">
        <f t="shared" si="92"/>
        <v>138.70981918964986</v>
      </c>
    </row>
    <row r="819" spans="1:8" ht="12.75">
      <c r="A819" s="43">
        <f t="shared" si="94"/>
        <v>4.755859375</v>
      </c>
      <c r="B819" s="44">
        <f t="shared" si="87"/>
        <v>4.755859375</v>
      </c>
      <c r="C819" s="45">
        <f t="shared" si="88"/>
        <v>974</v>
      </c>
      <c r="D819" s="45">
        <f t="shared" si="89"/>
        <v>433.77925613768593</v>
      </c>
      <c r="E819" s="45"/>
      <c r="F819" s="46">
        <f t="shared" si="90"/>
        <v>3797.83542874113</v>
      </c>
      <c r="G819" s="44">
        <f t="shared" si="91"/>
        <v>1054.9542866053882</v>
      </c>
      <c r="H819" s="46">
        <f t="shared" si="92"/>
        <v>139.5493451677799</v>
      </c>
    </row>
    <row r="820" spans="1:8" ht="12.75">
      <c r="A820" s="43">
        <f t="shared" si="94"/>
        <v>4.765625</v>
      </c>
      <c r="B820" s="44">
        <f t="shared" si="87"/>
        <v>4.765625</v>
      </c>
      <c r="C820" s="45">
        <f t="shared" si="88"/>
        <v>976</v>
      </c>
      <c r="D820" s="45">
        <f t="shared" si="89"/>
        <v>436.392184439528</v>
      </c>
      <c r="E820" s="45"/>
      <c r="F820" s="46">
        <f t="shared" si="90"/>
        <v>3820.7122065885856</v>
      </c>
      <c r="G820" s="44">
        <f t="shared" si="91"/>
        <v>1061.3089471236542</v>
      </c>
      <c r="H820" s="46">
        <f t="shared" si="92"/>
        <v>140.38993961376394</v>
      </c>
    </row>
    <row r="821" spans="1:8" ht="12.75">
      <c r="A821" s="43">
        <f t="shared" si="94"/>
        <v>4.775390625</v>
      </c>
      <c r="B821" s="44">
        <f t="shared" si="87"/>
        <v>4.775390625</v>
      </c>
      <c r="C821" s="45">
        <f t="shared" si="88"/>
        <v>978</v>
      </c>
      <c r="D821" s="45">
        <f t="shared" si="89"/>
        <v>439.00797038714165</v>
      </c>
      <c r="E821" s="45"/>
      <c r="F821" s="46">
        <f t="shared" si="90"/>
        <v>3843.614003770646</v>
      </c>
      <c r="G821" s="44">
        <f t="shared" si="91"/>
        <v>1067.6705574570935</v>
      </c>
      <c r="H821" s="46">
        <f t="shared" si="92"/>
        <v>141.23145338124732</v>
      </c>
    </row>
    <row r="822" spans="1:8" ht="12.75">
      <c r="A822" s="43">
        <f t="shared" si="94"/>
        <v>4.78515625</v>
      </c>
      <c r="B822" s="44">
        <f t="shared" si="87"/>
        <v>4.78515625</v>
      </c>
      <c r="C822" s="45">
        <f t="shared" si="88"/>
        <v>980</v>
      </c>
      <c r="D822" s="45">
        <f t="shared" si="89"/>
        <v>441.6261327070264</v>
      </c>
      <c r="E822" s="45"/>
      <c r="F822" s="46">
        <f t="shared" si="90"/>
        <v>3866.536606629039</v>
      </c>
      <c r="G822" s="44">
        <f t="shared" si="91"/>
        <v>1074.0379471450744</v>
      </c>
      <c r="H822" s="46">
        <f t="shared" si="92"/>
        <v>142.07373164170636</v>
      </c>
    </row>
    <row r="823" spans="1:8" ht="12.75">
      <c r="A823" s="43">
        <f t="shared" si="94"/>
        <v>4.794921875</v>
      </c>
      <c r="B823" s="44">
        <f t="shared" si="87"/>
        <v>4.794921875</v>
      </c>
      <c r="C823" s="45">
        <f t="shared" si="88"/>
        <v>982</v>
      </c>
      <c r="D823" s="45">
        <f t="shared" si="89"/>
        <v>444.24617204746767</v>
      </c>
      <c r="E823" s="45"/>
      <c r="F823" s="46">
        <f t="shared" si="90"/>
        <v>3889.4756432266418</v>
      </c>
      <c r="G823" s="44">
        <f t="shared" si="91"/>
        <v>1080.4099017606172</v>
      </c>
      <c r="H823" s="46">
        <f t="shared" si="92"/>
        <v>142.9166137507493</v>
      </c>
    </row>
    <row r="824" spans="1:8" ht="12.75">
      <c r="A824" s="43">
        <f t="shared" si="94"/>
        <v>4.8046875</v>
      </c>
      <c r="B824" s="44">
        <f t="shared" si="87"/>
        <v>4.8046875</v>
      </c>
      <c r="C824" s="45">
        <f t="shared" si="88"/>
        <v>984</v>
      </c>
      <c r="D824" s="45">
        <f t="shared" si="89"/>
        <v>446.86757055699167</v>
      </c>
      <c r="E824" s="45"/>
      <c r="F824" s="46">
        <f t="shared" si="90"/>
        <v>3912.426579656759</v>
      </c>
      <c r="G824" s="44">
        <f t="shared" si="91"/>
        <v>1086.7851618851944</v>
      </c>
      <c r="H824" s="46">
        <f t="shared" si="92"/>
        <v>143.7599331125026</v>
      </c>
    </row>
    <row r="825" spans="1:8" ht="12.75">
      <c r="A825" s="43">
        <f t="shared" si="94"/>
        <v>4.814453125</v>
      </c>
      <c r="B825" s="44">
        <f t="shared" si="87"/>
        <v>4.814453125</v>
      </c>
      <c r="C825" s="45">
        <f t="shared" si="88"/>
        <v>986</v>
      </c>
      <c r="D825" s="45">
        <f t="shared" si="89"/>
        <v>449.4897914560279</v>
      </c>
      <c r="E825" s="45"/>
      <c r="F825" s="46">
        <f t="shared" si="90"/>
        <v>3935.384716292929</v>
      </c>
      <c r="G825" s="44">
        <f t="shared" si="91"/>
        <v>1093.16242206701</v>
      </c>
      <c r="H825" s="46">
        <f t="shared" si="92"/>
        <v>144.60351704181258</v>
      </c>
    </row>
    <row r="826" spans="1:8" ht="12.75">
      <c r="A826" s="43">
        <f>(5/512)+A825</f>
        <v>4.82421875</v>
      </c>
      <c r="B826" s="44">
        <f t="shared" si="87"/>
        <v>4.82421875</v>
      </c>
      <c r="C826" s="45">
        <f t="shared" si="88"/>
        <v>988</v>
      </c>
      <c r="D826" s="45">
        <f t="shared" si="89"/>
        <v>452.1122786024706</v>
      </c>
      <c r="E826" s="45"/>
      <c r="F826" s="46">
        <f t="shared" si="90"/>
        <v>3958.3451839853196</v>
      </c>
      <c r="G826" s="44">
        <f t="shared" si="91"/>
        <v>1099.5403297644432</v>
      </c>
      <c r="H826" s="46">
        <f t="shared" si="92"/>
        <v>145.44718662448355</v>
      </c>
    </row>
    <row r="827" spans="1:8" ht="12.75">
      <c r="A827" s="43">
        <f aca="true" t="shared" si="95" ref="A827:A844">(5/512)+A826</f>
        <v>4.833984375</v>
      </c>
      <c r="B827" s="44">
        <f t="shared" si="87"/>
        <v>4.833984375</v>
      </c>
      <c r="C827" s="45">
        <f t="shared" si="88"/>
        <v>990</v>
      </c>
      <c r="D827" s="45">
        <f t="shared" si="89"/>
        <v>454.73445605055247</v>
      </c>
      <c r="E827" s="45"/>
      <c r="F827" s="46">
        <f t="shared" si="90"/>
        <v>3981.3029401985627</v>
      </c>
      <c r="G827" s="44">
        <f t="shared" si="91"/>
        <v>1105.9174842732236</v>
      </c>
      <c r="H827" s="46">
        <f t="shared" si="92"/>
        <v>146.29075657536515</v>
      </c>
    </row>
    <row r="828" spans="1:8" ht="12.75">
      <c r="A828" s="43">
        <f t="shared" si="95"/>
        <v>4.84375</v>
      </c>
      <c r="B828" s="44">
        <f t="shared" si="87"/>
        <v>4.84375</v>
      </c>
      <c r="C828" s="45">
        <f t="shared" si="88"/>
        <v>992</v>
      </c>
      <c r="D828" s="45">
        <f t="shared" si="89"/>
        <v>457.3557276028252</v>
      </c>
      <c r="E828" s="45"/>
      <c r="F828" s="46">
        <f t="shared" si="90"/>
        <v>4004.2527650892507</v>
      </c>
      <c r="G828" s="44">
        <f t="shared" si="91"/>
        <v>1112.292435636848</v>
      </c>
      <c r="H828" s="46">
        <f t="shared" si="92"/>
        <v>147.13403509422196</v>
      </c>
    </row>
    <row r="829" spans="1:8" ht="12.75">
      <c r="A829" s="43">
        <f t="shared" si="95"/>
        <v>4.853515625</v>
      </c>
      <c r="B829" s="44">
        <f t="shared" si="87"/>
        <v>4.853515625</v>
      </c>
      <c r="C829" s="45">
        <f t="shared" si="88"/>
        <v>994</v>
      </c>
      <c r="D829" s="45">
        <f t="shared" si="89"/>
        <v>459.9754763563491</v>
      </c>
      <c r="E829" s="45"/>
      <c r="F829" s="46">
        <f t="shared" si="90"/>
        <v>4027.1892575327147</v>
      </c>
      <c r="G829" s="44">
        <f t="shared" si="91"/>
        <v>1118.6636835429072</v>
      </c>
      <c r="H829" s="46">
        <f t="shared" si="92"/>
        <v>147.97682371973966</v>
      </c>
    </row>
    <row r="830" spans="1:8" ht="12.75">
      <c r="A830" s="43">
        <f t="shared" si="95"/>
        <v>4.86328125</v>
      </c>
      <c r="B830" s="44">
        <f t="shared" si="87"/>
        <v>4.86328125</v>
      </c>
      <c r="C830" s="45">
        <f t="shared" si="88"/>
        <v>996</v>
      </c>
      <c r="D830" s="45">
        <f t="shared" si="89"/>
        <v>462.59306424116454</v>
      </c>
      <c r="E830" s="45"/>
      <c r="F830" s="46">
        <f t="shared" si="90"/>
        <v>4050.1068310822443</v>
      </c>
      <c r="G830" s="44">
        <f t="shared" si="91"/>
        <v>1125.0296762006471</v>
      </c>
      <c r="H830" s="46">
        <f t="shared" si="92"/>
        <v>148.81891718104885</v>
      </c>
    </row>
    <row r="831" spans="1:8" ht="12.75">
      <c r="A831" s="43">
        <f t="shared" si="95"/>
        <v>4.873046875</v>
      </c>
      <c r="B831" s="44">
        <f t="shared" si="87"/>
        <v>4.873046875</v>
      </c>
      <c r="C831" s="45">
        <f t="shared" si="88"/>
        <v>998</v>
      </c>
      <c r="D831" s="45">
        <f t="shared" si="89"/>
        <v>465.2078315525697</v>
      </c>
      <c r="E831" s="45"/>
      <c r="F831" s="46">
        <f t="shared" si="90"/>
        <v>4072.999709874071</v>
      </c>
      <c r="G831" s="44">
        <f t="shared" si="91"/>
        <v>1131.388809203464</v>
      </c>
      <c r="H831" s="46">
        <f t="shared" si="92"/>
        <v>149.66010324725596</v>
      </c>
    </row>
    <row r="832" spans="1:8" ht="12.75">
      <c r="A832" s="43">
        <f t="shared" si="95"/>
        <v>4.8828125</v>
      </c>
      <c r="B832" s="44">
        <f t="shared" si="87"/>
        <v>4.8828125</v>
      </c>
      <c r="C832" s="45">
        <f t="shared" si="88"/>
        <v>1000</v>
      </c>
      <c r="D832" s="45">
        <f t="shared" si="89"/>
        <v>467.81909647640555</v>
      </c>
      <c r="E832" s="45"/>
      <c r="F832" s="46">
        <f t="shared" si="90"/>
        <v>4095.861924471131</v>
      </c>
      <c r="G832" s="44">
        <f t="shared" si="91"/>
        <v>1137.7394243743945</v>
      </c>
      <c r="H832" s="46">
        <f t="shared" si="92"/>
        <v>150.50016257472464</v>
      </c>
    </row>
    <row r="833" spans="1:8" ht="12.75">
      <c r="A833" s="43">
        <f t="shared" si="95"/>
        <v>4.892578125</v>
      </c>
      <c r="B833" s="44">
        <f t="shared" si="87"/>
        <v>4.892578125</v>
      </c>
      <c r="C833" s="45">
        <f t="shared" si="88"/>
        <v>1002</v>
      </c>
      <c r="D833" s="45">
        <f t="shared" si="89"/>
        <v>470.42615460777745</v>
      </c>
      <c r="E833" s="45"/>
      <c r="F833" s="46">
        <f t="shared" si="90"/>
        <v>4118.687307649364</v>
      </c>
      <c r="G833" s="44">
        <f t="shared" si="91"/>
        <v>1144.0798085956426</v>
      </c>
      <c r="H833" s="46">
        <f t="shared" si="92"/>
        <v>151.3388685522456</v>
      </c>
    </row>
    <row r="834" spans="1:8" ht="12.75">
      <c r="A834" s="43">
        <f t="shared" si="95"/>
        <v>4.90234375</v>
      </c>
      <c r="B834" s="44">
        <f t="shared" si="87"/>
        <v>4.90234375</v>
      </c>
      <c r="C834" s="45">
        <f t="shared" si="88"/>
        <v>1004</v>
      </c>
      <c r="D834" s="45">
        <f t="shared" si="89"/>
        <v>473.028278462224</v>
      </c>
      <c r="E834" s="45"/>
      <c r="F834" s="46">
        <f t="shared" si="90"/>
        <v>4141.469490117888</v>
      </c>
      <c r="G834" s="44">
        <f t="shared" si="91"/>
        <v>1150.4081926197398</v>
      </c>
      <c r="H834" s="46">
        <f t="shared" si="92"/>
        <v>152.1759871437769</v>
      </c>
    </row>
    <row r="835" spans="1:8" ht="12.75">
      <c r="A835" s="43">
        <f t="shared" si="95"/>
        <v>4.912109375</v>
      </c>
      <c r="B835" s="44">
        <f t="shared" si="87"/>
        <v>4.912109375</v>
      </c>
      <c r="C835" s="45">
        <f t="shared" si="88"/>
        <v>1006</v>
      </c>
      <c r="D835" s="45">
        <f t="shared" si="89"/>
        <v>475.6247169804514</v>
      </c>
      <c r="E835" s="45"/>
      <c r="F835" s="46">
        <f t="shared" si="90"/>
        <v>4164.201896182835</v>
      </c>
      <c r="G835" s="44">
        <f t="shared" si="91"/>
        <v>1156.7227498650545</v>
      </c>
      <c r="H835" s="46">
        <f t="shared" si="92"/>
        <v>153.01127672911392</v>
      </c>
    </row>
    <row r="836" spans="1:8" ht="12.75">
      <c r="A836" s="43">
        <f t="shared" si="95"/>
        <v>4.921875</v>
      </c>
      <c r="B836" s="44">
        <f t="shared" si="87"/>
        <v>4.921875</v>
      </c>
      <c r="C836" s="45">
        <f t="shared" si="88"/>
        <v>1008</v>
      </c>
      <c r="D836" s="45">
        <f t="shared" si="89"/>
        <v>478.21469502562076</v>
      </c>
      <c r="E836" s="45"/>
      <c r="F836" s="46">
        <f t="shared" si="90"/>
        <v>4186.877739345985</v>
      </c>
      <c r="G836" s="44">
        <f t="shared" si="91"/>
        <v>1163.0215951931907</v>
      </c>
      <c r="H836" s="46">
        <f t="shared" si="92"/>
        <v>153.8444879421637</v>
      </c>
    </row>
    <row r="837" spans="1:8" ht="12.75">
      <c r="A837" s="43">
        <f t="shared" si="95"/>
        <v>4.931640625</v>
      </c>
      <c r="B837" s="44">
        <f t="shared" si="87"/>
        <v>4.931640625</v>
      </c>
      <c r="C837" s="45">
        <f t="shared" si="88"/>
        <v>1010</v>
      </c>
      <c r="D837" s="45">
        <f t="shared" si="89"/>
        <v>480.7974128737808</v>
      </c>
      <c r="E837" s="45"/>
      <c r="F837" s="46">
        <f t="shared" si="90"/>
        <v>4209.490017843394</v>
      </c>
      <c r="G837" s="44">
        <f t="shared" si="91"/>
        <v>1169.302783669718</v>
      </c>
      <c r="H837" s="46">
        <f t="shared" si="92"/>
        <v>154.67536350701428</v>
      </c>
    </row>
    <row r="838" spans="1:8" ht="12.75">
      <c r="A838" s="43">
        <f t="shared" si="95"/>
        <v>4.94140625</v>
      </c>
      <c r="B838" s="44">
        <f t="shared" si="87"/>
        <v>4.94140625</v>
      </c>
      <c r="C838" s="45">
        <f t="shared" si="88"/>
        <v>1012</v>
      </c>
      <c r="D838" s="45">
        <f t="shared" si="89"/>
        <v>483.37204569700685</v>
      </c>
      <c r="E838" s="45"/>
      <c r="F838" s="46">
        <f t="shared" si="90"/>
        <v>4232.031510120157</v>
      </c>
      <c r="G838" s="44">
        <f t="shared" si="91"/>
        <v>1175.5643093071615</v>
      </c>
      <c r="H838" s="46">
        <f t="shared" si="92"/>
        <v>155.50363807165743</v>
      </c>
    </row>
    <row r="839" spans="1:8" ht="12.75">
      <c r="A839" s="43">
        <f t="shared" si="95"/>
        <v>4.951171875</v>
      </c>
      <c r="B839" s="44">
        <f t="shared" si="87"/>
        <v>4.951171875</v>
      </c>
      <c r="C839" s="45">
        <f t="shared" si="88"/>
        <v>1014</v>
      </c>
      <c r="D839" s="45">
        <f t="shared" si="89"/>
        <v>485.93774303890234</v>
      </c>
      <c r="E839" s="45"/>
      <c r="F839" s="46">
        <f t="shared" si="90"/>
        <v>4254.494770238305</v>
      </c>
      <c r="G839" s="44">
        <f t="shared" si="91"/>
        <v>1181.8041037894168</v>
      </c>
      <c r="H839" s="46">
        <f t="shared" si="92"/>
        <v>156.32903803925427</v>
      </c>
    </row>
    <row r="840" spans="1:8" ht="12.75">
      <c r="A840" s="43">
        <f t="shared" si="95"/>
        <v>4.9609375</v>
      </c>
      <c r="B840" s="44">
        <f t="shared" si="87"/>
        <v>4.9609375</v>
      </c>
      <c r="C840" s="45">
        <f t="shared" si="88"/>
        <v>1016</v>
      </c>
      <c r="D840" s="45">
        <f t="shared" si="89"/>
        <v>488.49362828394294</v>
      </c>
      <c r="E840" s="45"/>
      <c r="F840" s="46">
        <f t="shared" si="90"/>
        <v>4276.872123230793</v>
      </c>
      <c r="G840" s="44">
        <f t="shared" si="91"/>
        <v>1188.0200351811916</v>
      </c>
      <c r="H840" s="46">
        <f t="shared" si="92"/>
        <v>157.15128139742026</v>
      </c>
    </row>
    <row r="841" spans="1:8" ht="12.75">
      <c r="A841" s="43">
        <f t="shared" si="95"/>
        <v>4.970703125</v>
      </c>
      <c r="B841" s="44">
        <f t="shared" si="87"/>
        <v>4.970703125</v>
      </c>
      <c r="C841" s="45">
        <f t="shared" si="88"/>
        <v>1018</v>
      </c>
      <c r="D841" s="45">
        <f t="shared" si="89"/>
        <v>491.0387981178149</v>
      </c>
      <c r="E841" s="45"/>
      <c r="F841" s="46">
        <f t="shared" si="90"/>
        <v>4299.15566037664</v>
      </c>
      <c r="G841" s="44">
        <f t="shared" si="91"/>
        <v>1194.2099066155456</v>
      </c>
      <c r="H841" s="46">
        <f t="shared" si="92"/>
        <v>157.9700775446129</v>
      </c>
    </row>
    <row r="842" spans="1:8" ht="12.75">
      <c r="A842" s="43">
        <f t="shared" si="95"/>
        <v>4.98046875</v>
      </c>
      <c r="B842" s="44">
        <f t="shared" si="87"/>
        <v>4.98046875</v>
      </c>
      <c r="C842" s="45">
        <f t="shared" si="88"/>
        <v>1020</v>
      </c>
      <c r="D842" s="45">
        <f t="shared" si="89"/>
        <v>493.5723219817019</v>
      </c>
      <c r="E842" s="45"/>
      <c r="F842" s="46">
        <f t="shared" si="90"/>
        <v>4321.337234423088</v>
      </c>
      <c r="G842" s="44">
        <f t="shared" si="91"/>
        <v>1200.3714549667104</v>
      </c>
      <c r="H842" s="46">
        <f t="shared" si="92"/>
        <v>158.78512711457242</v>
      </c>
    </row>
    <row r="843" spans="1:8" ht="12.75">
      <c r="A843" s="43">
        <f t="shared" si="95"/>
        <v>4.990234375</v>
      </c>
      <c r="B843" s="44">
        <f t="shared" si="87"/>
        <v>4.990234375</v>
      </c>
      <c r="C843" s="45">
        <f t="shared" si="88"/>
        <v>1022</v>
      </c>
      <c r="D843" s="45">
        <f t="shared" si="89"/>
        <v>496.09324151848085</v>
      </c>
      <c r="E843" s="45"/>
      <c r="F843" s="46">
        <f t="shared" si="90"/>
        <v>4343.408454736919</v>
      </c>
      <c r="G843" s="44">
        <f t="shared" si="91"/>
        <v>1206.5023495032349</v>
      </c>
      <c r="H843" s="46">
        <f t="shared" si="92"/>
        <v>159.59612179815983</v>
      </c>
    </row>
    <row r="844" spans="1:8" ht="12.75">
      <c r="A844" s="43">
        <f t="shared" si="95"/>
        <v>5</v>
      </c>
      <c r="B844" s="44">
        <f t="shared" si="87"/>
        <v>5</v>
      </c>
      <c r="C844" s="45">
        <f t="shared" si="88"/>
        <v>1024</v>
      </c>
      <c r="D844" s="45">
        <f t="shared" si="89"/>
        <v>498.6005700112275</v>
      </c>
      <c r="E844" s="45"/>
      <c r="F844" s="46">
        <f t="shared" si="90"/>
        <v>4365.360682388448</v>
      </c>
      <c r="G844" s="44">
        <f t="shared" si="91"/>
        <v>1212.6001905224268</v>
      </c>
      <c r="H844" s="46">
        <f t="shared" si="92"/>
        <v>160.40274416272086</v>
      </c>
    </row>
    <row r="845" ht="12.75">
      <c r="A845" s="38"/>
    </row>
    <row r="846" ht="12.75">
      <c r="A846" s="38"/>
    </row>
    <row r="847" ht="12.75">
      <c r="A847" s="38"/>
    </row>
    <row r="848" ht="12.75">
      <c r="A848" s="38"/>
    </row>
    <row r="849" ht="12.75">
      <c r="A849" s="38"/>
    </row>
    <row r="850" ht="12.75">
      <c r="A850" s="38"/>
    </row>
    <row r="851" ht="12.75">
      <c r="A851" s="38"/>
    </row>
    <row r="852" ht="12.75">
      <c r="A852" s="38"/>
    </row>
    <row r="853" ht="12.75">
      <c r="A853" s="38"/>
    </row>
    <row r="854" ht="12.75">
      <c r="A854" s="38"/>
    </row>
    <row r="855" ht="12.75">
      <c r="A855" s="38"/>
    </row>
    <row r="856" ht="12.75">
      <c r="A856" s="38"/>
    </row>
    <row r="857" ht="12.75">
      <c r="A857" s="38"/>
    </row>
    <row r="858" ht="12.75">
      <c r="A858" s="38"/>
    </row>
    <row r="859" ht="12.75">
      <c r="A859" s="38"/>
    </row>
    <row r="860" ht="12.75">
      <c r="A860" s="38"/>
    </row>
    <row r="861" ht="12.75">
      <c r="A861" s="38"/>
    </row>
    <row r="862" ht="12.75">
      <c r="A862" s="38"/>
    </row>
    <row r="863" ht="12.75">
      <c r="A863" s="38"/>
    </row>
    <row r="864" ht="12.75">
      <c r="A864" s="38"/>
    </row>
    <row r="865" ht="12.75">
      <c r="A865" s="38"/>
    </row>
  </sheetData>
  <sheetProtection/>
  <conditionalFormatting sqref="F70:H326">
    <cfRule type="cellIs" priority="2" dxfId="0" operator="lessThan" stopIfTrue="1">
      <formula>0</formula>
    </cfRule>
  </conditionalFormatting>
  <conditionalFormatting sqref="F333:H844">
    <cfRule type="cellIs" priority="1" dxfId="0" operator="lessThan" stopIfTrue="1">
      <formula>0</formula>
    </cfRule>
  </conditionalFormatting>
  <printOptions/>
  <pageMargins left="0.24" right="0.19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15.421875" style="0" bestFit="1" customWidth="1"/>
    <col min="4" max="4" width="0.71875" style="0" customWidth="1"/>
    <col min="6" max="6" width="12.421875" style="0" customWidth="1"/>
    <col min="7" max="7" width="13.421875" style="0" customWidth="1"/>
    <col min="8" max="8" width="9.8515625" style="0" customWidth="1"/>
  </cols>
  <sheetData>
    <row r="1" spans="1:15" ht="30">
      <c r="A1" s="33"/>
      <c r="B1" s="8"/>
      <c r="C1" s="8"/>
      <c r="D1" s="16"/>
      <c r="E1" s="17"/>
      <c r="F1" s="16"/>
      <c r="G1" s="18" t="s">
        <v>33</v>
      </c>
      <c r="H1" s="16"/>
      <c r="I1" s="16"/>
      <c r="J1" s="16"/>
      <c r="K1" s="16"/>
      <c r="L1" s="16"/>
      <c r="M1" s="16"/>
      <c r="N1" s="16"/>
      <c r="O1" s="16"/>
    </row>
    <row r="2" spans="1:15" ht="30">
      <c r="A2" s="61"/>
      <c r="B2" s="62"/>
      <c r="C2" s="62"/>
      <c r="D2" s="63"/>
      <c r="E2" s="64"/>
      <c r="F2" s="63"/>
      <c r="G2" s="65" t="s">
        <v>11</v>
      </c>
      <c r="H2" s="63"/>
      <c r="I2" s="16"/>
      <c r="J2" s="16"/>
      <c r="K2" s="16"/>
      <c r="L2" s="16"/>
      <c r="M2" s="16"/>
      <c r="N2" s="16"/>
      <c r="O2" s="16"/>
    </row>
    <row r="3" spans="1:15" ht="15">
      <c r="A3" s="66"/>
      <c r="B3" s="60"/>
      <c r="C3" s="60"/>
      <c r="D3" s="60"/>
      <c r="E3" s="60" t="s">
        <v>12</v>
      </c>
      <c r="F3" s="60"/>
      <c r="G3" s="60"/>
      <c r="H3" s="60"/>
      <c r="I3" s="19"/>
      <c r="J3" s="19"/>
      <c r="K3" s="19"/>
      <c r="L3" s="19"/>
      <c r="M3" s="19"/>
      <c r="N3" s="19"/>
      <c r="O3" s="19"/>
    </row>
    <row r="4" spans="1:15" ht="15">
      <c r="A4" s="66"/>
      <c r="B4" s="60"/>
      <c r="C4" s="60"/>
      <c r="D4" s="60"/>
      <c r="E4" s="60" t="s">
        <v>13</v>
      </c>
      <c r="F4" s="60"/>
      <c r="G4" s="60"/>
      <c r="H4" s="60"/>
      <c r="I4" s="19"/>
      <c r="J4" s="19"/>
      <c r="K4" s="19"/>
      <c r="L4" s="19"/>
      <c r="M4" s="19"/>
      <c r="N4" s="19"/>
      <c r="O4" s="19"/>
    </row>
    <row r="5" spans="1:15" ht="15">
      <c r="A5" s="66"/>
      <c r="B5" s="60"/>
      <c r="C5" s="60"/>
      <c r="D5" s="60"/>
      <c r="E5" s="60" t="s">
        <v>14</v>
      </c>
      <c r="F5" s="60"/>
      <c r="G5" s="60"/>
      <c r="H5" s="60"/>
      <c r="I5" s="19"/>
      <c r="J5" s="19"/>
      <c r="K5" s="19"/>
      <c r="L5" s="19"/>
      <c r="M5" s="19"/>
      <c r="N5" s="19"/>
      <c r="O5" s="19"/>
    </row>
    <row r="6" spans="1:15" ht="15">
      <c r="A6" s="66"/>
      <c r="B6" s="60"/>
      <c r="C6" s="60"/>
      <c r="D6" s="60"/>
      <c r="E6" s="67" t="s">
        <v>18</v>
      </c>
      <c r="F6" s="60"/>
      <c r="G6" s="60"/>
      <c r="H6" s="60"/>
      <c r="I6" s="19"/>
      <c r="J6" s="60"/>
      <c r="K6" s="60"/>
      <c r="L6" s="60"/>
      <c r="M6" s="60"/>
      <c r="N6" s="60"/>
      <c r="O6" s="19"/>
    </row>
    <row r="7" spans="1:15" ht="18">
      <c r="A7" s="68"/>
      <c r="B7" s="49"/>
      <c r="C7" s="49"/>
      <c r="D7" s="49"/>
      <c r="E7" s="49"/>
      <c r="F7" s="48" t="s">
        <v>1</v>
      </c>
      <c r="G7" s="48" t="s">
        <v>2</v>
      </c>
      <c r="H7" s="48"/>
      <c r="I7" s="7"/>
      <c r="J7" s="48" t="s">
        <v>3</v>
      </c>
      <c r="K7" s="48"/>
      <c r="L7" s="49"/>
      <c r="M7" s="49"/>
      <c r="N7" s="49"/>
      <c r="O7" s="4"/>
    </row>
    <row r="8" spans="1:15" ht="12.75">
      <c r="A8" s="68"/>
      <c r="B8" s="49"/>
      <c r="C8" s="49"/>
      <c r="D8" s="49"/>
      <c r="E8" s="49"/>
      <c r="F8" s="69">
        <v>2.8</v>
      </c>
      <c r="G8" s="70">
        <v>71.12014224028447</v>
      </c>
      <c r="H8" s="58">
        <v>6.157521593999999</v>
      </c>
      <c r="I8" s="4"/>
      <c r="J8" s="54">
        <v>6.158</v>
      </c>
      <c r="K8" s="55">
        <v>156.41351282702564</v>
      </c>
      <c r="L8" s="49"/>
      <c r="M8" s="49"/>
      <c r="N8" s="49"/>
      <c r="O8" s="4"/>
    </row>
    <row r="9" spans="1:15" ht="12.75">
      <c r="A9" s="68"/>
      <c r="B9" s="49"/>
      <c r="C9" s="49"/>
      <c r="D9" s="49"/>
      <c r="E9" s="49"/>
      <c r="F9" s="50" t="s">
        <v>20</v>
      </c>
      <c r="G9" s="71" t="s">
        <v>19</v>
      </c>
      <c r="H9" s="49" t="s">
        <v>20</v>
      </c>
      <c r="I9" s="4"/>
      <c r="J9" s="50" t="s">
        <v>20</v>
      </c>
      <c r="K9" s="50" t="s">
        <v>19</v>
      </c>
      <c r="L9" s="49"/>
      <c r="M9" s="49"/>
      <c r="N9" s="49"/>
      <c r="O9" s="4"/>
    </row>
    <row r="10" spans="1:15" ht="12.75">
      <c r="A10" s="72" t="s">
        <v>0</v>
      </c>
      <c r="B10" s="56" t="s">
        <v>25</v>
      </c>
      <c r="C10" s="56" t="s">
        <v>9</v>
      </c>
      <c r="D10" s="49"/>
      <c r="E10" s="49"/>
      <c r="F10" s="56" t="s">
        <v>7</v>
      </c>
      <c r="G10" s="56" t="s">
        <v>8</v>
      </c>
      <c r="H10" s="57" t="s">
        <v>6</v>
      </c>
      <c r="I10" s="27"/>
      <c r="J10" s="56" t="s">
        <v>4</v>
      </c>
      <c r="K10" s="56" t="s">
        <v>9</v>
      </c>
      <c r="L10" s="56" t="s">
        <v>5</v>
      </c>
      <c r="M10" s="56" t="s">
        <v>8</v>
      </c>
      <c r="N10" s="57" t="s">
        <v>6</v>
      </c>
      <c r="O10" s="4"/>
    </row>
    <row r="11" spans="1:15" ht="12.75">
      <c r="A11" s="73">
        <v>0.38</v>
      </c>
      <c r="B11" s="58">
        <v>0.38</v>
      </c>
      <c r="C11" s="14"/>
      <c r="D11" s="51">
        <v>1.1449455732225644</v>
      </c>
      <c r="E11" s="51"/>
      <c r="F11" s="74">
        <v>6.41552465287611</v>
      </c>
      <c r="G11" s="58">
        <v>1.782090182780147</v>
      </c>
      <c r="H11" s="59">
        <v>0.23573487609318794</v>
      </c>
      <c r="I11" s="4"/>
      <c r="J11" s="58">
        <v>0.38</v>
      </c>
      <c r="K11" s="14">
        <v>77.824</v>
      </c>
      <c r="L11" s="58">
        <v>6.416023104313143</v>
      </c>
      <c r="M11" s="58">
        <v>1.7822286415127668</v>
      </c>
      <c r="N11" s="59">
        <v>0.23575319141330675</v>
      </c>
      <c r="O11" s="4"/>
    </row>
    <row r="12" spans="1:15" ht="12.75">
      <c r="A12" s="73">
        <v>0.4</v>
      </c>
      <c r="B12" s="58">
        <v>0.4</v>
      </c>
      <c r="C12" s="14">
        <v>81.92</v>
      </c>
      <c r="D12" s="51">
        <v>1.3681651369651544</v>
      </c>
      <c r="E12" s="51"/>
      <c r="F12" s="74">
        <v>7.666300801269025</v>
      </c>
      <c r="G12" s="58">
        <v>2.129528002056129</v>
      </c>
      <c r="H12" s="59">
        <v>0.2816939482369658</v>
      </c>
      <c r="I12" s="4"/>
      <c r="J12" s="58">
        <v>0.4</v>
      </c>
      <c r="K12" s="14">
        <v>81.92</v>
      </c>
      <c r="L12" s="58">
        <v>7.666896431222593</v>
      </c>
      <c r="M12" s="58">
        <v>2.1296934548211417</v>
      </c>
      <c r="N12" s="59">
        <v>0.28171583432748826</v>
      </c>
      <c r="O12" s="4"/>
    </row>
    <row r="13" spans="1:15" ht="12.75">
      <c r="A13" s="73">
        <v>0.44</v>
      </c>
      <c r="B13" s="58">
        <v>0.44</v>
      </c>
      <c r="C13" s="14">
        <v>90.112</v>
      </c>
      <c r="D13" s="51">
        <v>1.7604775786204505</v>
      </c>
      <c r="E13" s="51"/>
      <c r="F13" s="74">
        <v>9.864562622558513</v>
      </c>
      <c r="G13" s="58">
        <v>2.740156286236156</v>
      </c>
      <c r="H13" s="59">
        <v>0.3624678531162415</v>
      </c>
      <c r="I13" s="4"/>
      <c r="J13" s="58">
        <v>0.44</v>
      </c>
      <c r="K13" s="14">
        <v>90.112</v>
      </c>
      <c r="L13" s="58">
        <v>9.865329045521708</v>
      </c>
      <c r="M13" s="58">
        <v>2.7403691815038806</v>
      </c>
      <c r="N13" s="59">
        <v>0.3624960149006691</v>
      </c>
      <c r="O13" s="4"/>
    </row>
    <row r="14" spans="1:15" ht="12.75">
      <c r="A14" s="73">
        <v>0.5</v>
      </c>
      <c r="B14" s="58">
        <v>0.5</v>
      </c>
      <c r="C14" s="14">
        <v>102.4</v>
      </c>
      <c r="D14" s="51">
        <v>2.254016251344356</v>
      </c>
      <c r="E14" s="51"/>
      <c r="F14" s="74">
        <v>12.63002990420062</v>
      </c>
      <c r="G14" s="58">
        <v>3.508341642862401</v>
      </c>
      <c r="H14" s="59">
        <v>0.46408340636416023</v>
      </c>
      <c r="I14" s="4"/>
      <c r="J14" s="58">
        <v>0.5</v>
      </c>
      <c r="K14" s="14">
        <v>102.4</v>
      </c>
      <c r="L14" s="58">
        <v>12.631011188958476</v>
      </c>
      <c r="M14" s="58">
        <v>3.5086142219620235</v>
      </c>
      <c r="N14" s="59">
        <v>0.4641194631254263</v>
      </c>
      <c r="O14" s="4"/>
    </row>
    <row r="15" spans="1:15" ht="12.75">
      <c r="A15" s="73">
        <v>0.6</v>
      </c>
      <c r="B15" s="58">
        <v>0.6</v>
      </c>
      <c r="C15" s="14">
        <v>122.88</v>
      </c>
      <c r="D15" s="51">
        <v>2.967738376905497</v>
      </c>
      <c r="E15" s="51"/>
      <c r="F15" s="74">
        <v>16.629260958435676</v>
      </c>
      <c r="G15" s="58">
        <v>4.619239158816412</v>
      </c>
      <c r="H15" s="59">
        <v>0.6110329214931353</v>
      </c>
      <c r="I15" s="4"/>
      <c r="J15" s="58">
        <v>0.6</v>
      </c>
      <c r="K15" s="14">
        <v>122.88</v>
      </c>
      <c r="L15" s="58">
        <v>16.630552961735486</v>
      </c>
      <c r="M15" s="58">
        <v>4.619598048622202</v>
      </c>
      <c r="N15" s="59">
        <v>0.6110803954339697</v>
      </c>
      <c r="O15" s="4"/>
    </row>
    <row r="16" spans="1:15" ht="12.75">
      <c r="A16" s="73">
        <v>0.7</v>
      </c>
      <c r="B16" s="58">
        <v>0.7</v>
      </c>
      <c r="C16" s="14">
        <v>143.35999999999999</v>
      </c>
      <c r="D16" s="51">
        <v>3.7150875229953098</v>
      </c>
      <c r="E16" s="51"/>
      <c r="F16" s="74">
        <v>20.81691579826367</v>
      </c>
      <c r="G16" s="58">
        <v>5.782476615254778</v>
      </c>
      <c r="H16" s="59">
        <v>0.7649059635592015</v>
      </c>
      <c r="I16" s="4"/>
      <c r="J16" s="58">
        <v>0.7</v>
      </c>
      <c r="K16" s="14">
        <v>143.35999999999999</v>
      </c>
      <c r="L16" s="58">
        <v>20.81853315961066</v>
      </c>
      <c r="M16" s="58">
        <v>5.7829258822959675</v>
      </c>
      <c r="N16" s="59">
        <v>0.764965392600061</v>
      </c>
      <c r="O16" s="4"/>
    </row>
    <row r="17" spans="1:15" ht="12.75">
      <c r="A17" s="73">
        <v>0.8</v>
      </c>
      <c r="B17" s="58">
        <v>0.8</v>
      </c>
      <c r="C17" s="14">
        <v>163.84</v>
      </c>
      <c r="D17" s="51">
        <v>4.622042907300375</v>
      </c>
      <c r="E17" s="51"/>
      <c r="F17" s="74">
        <v>25.898899399187904</v>
      </c>
      <c r="G17" s="58">
        <v>7.19413872775195</v>
      </c>
      <c r="H17" s="59">
        <v>0.9516406172767924</v>
      </c>
      <c r="I17" s="4"/>
      <c r="J17" s="58">
        <v>0.8</v>
      </c>
      <c r="K17" s="14">
        <v>163.84</v>
      </c>
      <c r="L17" s="58">
        <v>25.900911603071698</v>
      </c>
      <c r="M17" s="58">
        <v>7.194697673275674</v>
      </c>
      <c r="N17" s="59">
        <v>0.9517145545865037</v>
      </c>
      <c r="O17" s="4"/>
    </row>
    <row r="18" spans="1:15" ht="12.75">
      <c r="A18" s="73">
        <v>0.9</v>
      </c>
      <c r="B18" s="58">
        <v>0.9</v>
      </c>
      <c r="C18" s="14">
        <v>184.32</v>
      </c>
      <c r="D18" s="51">
        <v>5.7585179059102005</v>
      </c>
      <c r="E18" s="51"/>
      <c r="F18" s="74">
        <v>32.26696050312073</v>
      </c>
      <c r="G18" s="58">
        <v>8.963044591370638</v>
      </c>
      <c r="H18" s="59">
        <v>1.1856314717295877</v>
      </c>
      <c r="I18" s="4"/>
      <c r="J18" s="58">
        <v>0.9</v>
      </c>
      <c r="K18" s="14">
        <v>184.32</v>
      </c>
      <c r="L18" s="58">
        <v>32.26946747078147</v>
      </c>
      <c r="M18" s="58">
        <v>8.963740971276955</v>
      </c>
      <c r="N18" s="59">
        <v>1.1857235888584043</v>
      </c>
      <c r="O18" s="4"/>
    </row>
    <row r="19" spans="1:15" ht="12.75">
      <c r="A19" s="73">
        <v>1</v>
      </c>
      <c r="B19" s="58">
        <v>1</v>
      </c>
      <c r="C19" s="14">
        <v>204.8</v>
      </c>
      <c r="D19" s="51">
        <v>7.157362782771606</v>
      </c>
      <c r="E19" s="51"/>
      <c r="F19" s="74">
        <v>40.10517046081736</v>
      </c>
      <c r="G19" s="58">
        <v>11.140325136917083</v>
      </c>
      <c r="H19" s="59">
        <v>1.473642126063471</v>
      </c>
      <c r="I19" s="4"/>
      <c r="J19" s="58">
        <v>1</v>
      </c>
      <c r="K19" s="14">
        <v>204.8</v>
      </c>
      <c r="L19" s="58">
        <v>40.108286414839874</v>
      </c>
      <c r="M19" s="58">
        <v>11.141190679701806</v>
      </c>
      <c r="N19" s="59">
        <v>1.473756620056582</v>
      </c>
      <c r="O19" s="4"/>
    </row>
    <row r="20" spans="1:15" ht="12.75">
      <c r="A20" s="73">
        <v>1.1</v>
      </c>
      <c r="B20" s="58">
        <v>1.1</v>
      </c>
      <c r="C20" s="14">
        <v>225.28000000000003</v>
      </c>
      <c r="D20" s="51">
        <v>8.829235859935933</v>
      </c>
      <c r="E20" s="51"/>
      <c r="F20" s="74">
        <v>49.473251524127946</v>
      </c>
      <c r="G20" s="58">
        <v>13.742569878807373</v>
      </c>
      <c r="H20" s="59">
        <v>1.8178670411217324</v>
      </c>
      <c r="I20" s="4"/>
      <c r="J20" s="58">
        <v>1.1</v>
      </c>
      <c r="K20" s="14">
        <v>225.28000000000003</v>
      </c>
      <c r="L20" s="58">
        <v>49.47709532719178</v>
      </c>
      <c r="M20" s="58">
        <v>13.743637601881515</v>
      </c>
      <c r="N20" s="59">
        <v>1.8180082795220203</v>
      </c>
      <c r="O20" s="4"/>
    </row>
    <row r="21" spans="1:15" ht="12.75">
      <c r="A21" s="73">
        <v>1.2</v>
      </c>
      <c r="B21" s="58">
        <v>1.2</v>
      </c>
      <c r="C21" s="14">
        <v>245.76</v>
      </c>
      <c r="D21" s="51">
        <v>10.773885709052362</v>
      </c>
      <c r="E21" s="51"/>
      <c r="F21" s="74">
        <v>60.3697948533479</v>
      </c>
      <c r="G21" s="58">
        <v>16.76938747267881</v>
      </c>
      <c r="H21" s="59">
        <v>2.218254449874992</v>
      </c>
      <c r="I21" s="4"/>
      <c r="J21" s="58">
        <v>1.2</v>
      </c>
      <c r="K21" s="14">
        <v>245.76</v>
      </c>
      <c r="L21" s="58">
        <v>60.37448525867345</v>
      </c>
      <c r="M21" s="58">
        <v>16.770690363048065</v>
      </c>
      <c r="N21" s="59">
        <v>2.2184267962033237</v>
      </c>
      <c r="O21" s="4"/>
    </row>
    <row r="22" spans="1:15" ht="12.75">
      <c r="A22" s="73">
        <v>1.3</v>
      </c>
      <c r="B22" s="58">
        <v>1.3</v>
      </c>
      <c r="C22" s="14">
        <v>266.24</v>
      </c>
      <c r="D22" s="51">
        <v>12.988353005235345</v>
      </c>
      <c r="E22" s="51"/>
      <c r="F22" s="74">
        <v>72.7782183312106</v>
      </c>
      <c r="G22" s="58">
        <v>20.216171774842547</v>
      </c>
      <c r="H22" s="59">
        <v>2.674195051670424</v>
      </c>
      <c r="I22" s="4"/>
      <c r="J22" s="58">
        <v>1.3</v>
      </c>
      <c r="K22" s="14">
        <v>266.24</v>
      </c>
      <c r="L22" s="58">
        <v>72.78387280367772</v>
      </c>
      <c r="M22" s="58">
        <v>20.217742461640228</v>
      </c>
      <c r="N22" s="59">
        <v>2.6744028221083127</v>
      </c>
      <c r="O22" s="4"/>
    </row>
    <row r="23" spans="1:15" ht="12.75">
      <c r="A23" s="73">
        <v>1.4</v>
      </c>
      <c r="B23" s="58">
        <v>1.4</v>
      </c>
      <c r="C23" s="14">
        <v>286.71999999999997</v>
      </c>
      <c r="D23" s="51">
        <v>15.472566886729101</v>
      </c>
      <c r="E23" s="51"/>
      <c r="F23" s="74">
        <v>86.69812489487585</v>
      </c>
      <c r="G23" s="58">
        <v>24.082812490065095</v>
      </c>
      <c r="H23" s="59">
        <v>3.185674256655368</v>
      </c>
      <c r="I23" s="4"/>
      <c r="J23" s="58">
        <v>1.4</v>
      </c>
      <c r="K23" s="14">
        <v>286.71999999999997</v>
      </c>
      <c r="L23" s="58">
        <v>86.7048608685148</v>
      </c>
      <c r="M23" s="58">
        <v>24.08468359385519</v>
      </c>
      <c r="N23" s="59">
        <v>3.1859217662507735</v>
      </c>
      <c r="O23" s="4"/>
    </row>
    <row r="24" spans="1:15" ht="12.75">
      <c r="A24" s="73">
        <v>1.5</v>
      </c>
      <c r="B24" s="58">
        <v>1.5</v>
      </c>
      <c r="C24" s="14">
        <v>307.2</v>
      </c>
      <c r="D24" s="51">
        <v>18.232777007713636</v>
      </c>
      <c r="E24" s="51"/>
      <c r="F24" s="74">
        <v>102.16453351066092</v>
      </c>
      <c r="G24" s="58">
        <v>28.379037108997927</v>
      </c>
      <c r="H24" s="59">
        <v>3.753978817220684</v>
      </c>
      <c r="I24" s="4"/>
      <c r="J24" s="58">
        <v>1.5</v>
      </c>
      <c r="K24" s="14">
        <v>307.2</v>
      </c>
      <c r="L24" s="58">
        <v>102.17247114028552</v>
      </c>
      <c r="M24" s="58">
        <v>28.381242006117635</v>
      </c>
      <c r="N24" s="59">
        <v>3.7542704809952423</v>
      </c>
      <c r="O24" s="4"/>
    </row>
    <row r="25" spans="1:15" ht="12.75">
      <c r="A25" s="73">
        <v>1.6</v>
      </c>
      <c r="B25" s="58">
        <v>1.6</v>
      </c>
      <c r="C25" s="14">
        <v>327.68</v>
      </c>
      <c r="D25" s="51">
        <v>21.28322895713532</v>
      </c>
      <c r="E25" s="51"/>
      <c r="F25" s="74">
        <v>119.25726712318222</v>
      </c>
      <c r="G25" s="58">
        <v>33.12701867183001</v>
      </c>
      <c r="H25" s="59">
        <v>4.382041782957274</v>
      </c>
      <c r="I25" s="4"/>
      <c r="J25" s="58">
        <v>1.6</v>
      </c>
      <c r="K25" s="14">
        <v>327.68</v>
      </c>
      <c r="L25" s="58">
        <v>119.26653276541577</v>
      </c>
      <c r="M25" s="58">
        <v>33.12959246134139</v>
      </c>
      <c r="N25" s="59">
        <v>4.382382243814653</v>
      </c>
      <c r="O25" s="4"/>
    </row>
    <row r="26" spans="1:15" ht="12.75">
      <c r="A26" s="73">
        <v>1.8</v>
      </c>
      <c r="B26" s="58">
        <v>1.8</v>
      </c>
      <c r="C26" s="14">
        <v>368.64</v>
      </c>
      <c r="D26" s="51">
        <v>28.352537615227234</v>
      </c>
      <c r="E26" s="51"/>
      <c r="F26" s="74">
        <v>158.86903997551764</v>
      </c>
      <c r="G26" s="58">
        <v>44.13028891739246</v>
      </c>
      <c r="H26" s="59">
        <v>5.83755428901406</v>
      </c>
      <c r="I26" s="4"/>
      <c r="J26" s="58">
        <v>1.8</v>
      </c>
      <c r="K26" s="14">
        <v>368.64</v>
      </c>
      <c r="L26" s="58">
        <v>158.8813832374581</v>
      </c>
      <c r="M26" s="58">
        <v>44.133717601267556</v>
      </c>
      <c r="N26" s="59">
        <v>5.8380078352914975</v>
      </c>
      <c r="O26" s="4"/>
    </row>
    <row r="27" spans="1:15" ht="12.75">
      <c r="A27" s="73">
        <v>2</v>
      </c>
      <c r="B27" s="58">
        <v>2</v>
      </c>
      <c r="C27" s="14">
        <v>409.6</v>
      </c>
      <c r="D27" s="51">
        <v>36.94191275281902</v>
      </c>
      <c r="E27" s="51"/>
      <c r="F27" s="74">
        <v>206.99826920422385</v>
      </c>
      <c r="G27" s="58">
        <v>57.49951926939512</v>
      </c>
      <c r="H27" s="59">
        <v>7.606035980313204</v>
      </c>
      <c r="I27" s="4"/>
      <c r="J27" s="58">
        <v>2</v>
      </c>
      <c r="K27" s="14">
        <v>409.6</v>
      </c>
      <c r="L27" s="58">
        <v>207.0143518459922</v>
      </c>
      <c r="M27" s="58">
        <v>57.503986669889905</v>
      </c>
      <c r="N27" s="59">
        <v>7.60662692801735</v>
      </c>
      <c r="O27" s="4"/>
    </row>
    <row r="28" spans="1:15" ht="12.75">
      <c r="A28" s="73">
        <v>2.2</v>
      </c>
      <c r="B28" s="58">
        <v>2.2</v>
      </c>
      <c r="C28" s="14">
        <v>450.56000000000006</v>
      </c>
      <c r="D28" s="51">
        <v>47.376927804753954</v>
      </c>
      <c r="E28" s="51"/>
      <c r="F28" s="74">
        <v>265.4692549737878</v>
      </c>
      <c r="G28" s="58">
        <v>73.74145977393422</v>
      </c>
      <c r="H28" s="59">
        <v>9.75451974917464</v>
      </c>
      <c r="I28" s="4"/>
      <c r="J28" s="58">
        <v>2.2</v>
      </c>
      <c r="K28" s="14">
        <v>450.56000000000006</v>
      </c>
      <c r="L28" s="58">
        <v>265.4898804937242</v>
      </c>
      <c r="M28" s="58">
        <v>73.74718908503223</v>
      </c>
      <c r="N28" s="59">
        <v>9.755277622403975</v>
      </c>
      <c r="O28" s="4"/>
    </row>
    <row r="29" spans="1:15" ht="12.75">
      <c r="A29" s="73">
        <v>2.4</v>
      </c>
      <c r="B29" s="58">
        <v>2.4</v>
      </c>
      <c r="C29" s="14">
        <v>491.52</v>
      </c>
      <c r="D29" s="51">
        <v>59.98131529041083</v>
      </c>
      <c r="E29" s="51"/>
      <c r="F29" s="74">
        <v>336.0959821648766</v>
      </c>
      <c r="G29" s="58">
        <v>93.35999512048704</v>
      </c>
      <c r="H29" s="59">
        <v>12.349659458566107</v>
      </c>
      <c r="I29" s="4"/>
      <c r="J29" s="58">
        <v>2.4</v>
      </c>
      <c r="K29" s="14">
        <v>491.52</v>
      </c>
      <c r="L29" s="58">
        <v>336.1220949980985</v>
      </c>
      <c r="M29" s="58">
        <v>93.3672486852767</v>
      </c>
      <c r="N29" s="59">
        <v>12.350618960062409</v>
      </c>
      <c r="O29" s="4"/>
    </row>
    <row r="30" spans="1:15" ht="12.75">
      <c r="A30" s="73">
        <v>2.6</v>
      </c>
      <c r="B30" s="58">
        <v>2.6</v>
      </c>
      <c r="C30" s="14">
        <v>532.48</v>
      </c>
      <c r="D30" s="51">
        <v>75.02033437344653</v>
      </c>
      <c r="E30" s="51"/>
      <c r="F30" s="74">
        <v>420.36478929317366</v>
      </c>
      <c r="G30" s="58">
        <v>116.76799711929596</v>
      </c>
      <c r="H30" s="59">
        <v>15.446069788468627</v>
      </c>
      <c r="I30" s="4"/>
      <c r="J30" s="58">
        <v>2.6</v>
      </c>
      <c r="K30" s="14">
        <v>532.48</v>
      </c>
      <c r="L30" s="58">
        <v>420.3974493552322</v>
      </c>
      <c r="M30" s="58">
        <v>116.77706935876392</v>
      </c>
      <c r="N30" s="59">
        <v>15.447269864237818</v>
      </c>
      <c r="O30" s="4"/>
    </row>
    <row r="31" spans="1:15" ht="12.75">
      <c r="A31" s="73">
        <v>2.8</v>
      </c>
      <c r="B31" s="58">
        <v>2.8</v>
      </c>
      <c r="C31" s="14">
        <v>573.4399999999999</v>
      </c>
      <c r="D31" s="51">
        <v>92.66996660376684</v>
      </c>
      <c r="E31" s="51"/>
      <c r="F31" s="74">
        <v>519.2617616349373</v>
      </c>
      <c r="G31" s="58">
        <v>144.23937834731854</v>
      </c>
      <c r="H31" s="59">
        <v>19.079983892520204</v>
      </c>
      <c r="I31" s="4"/>
      <c r="J31" s="58">
        <v>2.8</v>
      </c>
      <c r="K31" s="14">
        <v>573.4399999999999</v>
      </c>
      <c r="L31" s="58">
        <v>519.3021054548566</v>
      </c>
      <c r="M31" s="58">
        <v>144.25058496397173</v>
      </c>
      <c r="N31" s="59">
        <v>19.08146630368755</v>
      </c>
      <c r="O31" s="4"/>
    </row>
    <row r="32" spans="1:15" ht="12.75">
      <c r="A32" s="73">
        <v>3.073</v>
      </c>
      <c r="B32" s="58">
        <v>3.073</v>
      </c>
      <c r="C32" s="14">
        <v>629.3504</v>
      </c>
      <c r="D32" s="51">
        <v>121.12918628085828</v>
      </c>
      <c r="E32" s="51"/>
      <c r="F32" s="74">
        <v>678.7285779711103</v>
      </c>
      <c r="G32" s="58">
        <v>188.53571625391476</v>
      </c>
      <c r="H32" s="59">
        <v>24.93950314058829</v>
      </c>
      <c r="I32" s="4"/>
      <c r="J32" s="58">
        <v>3.073</v>
      </c>
      <c r="K32" s="14">
        <v>629.3504</v>
      </c>
      <c r="L32" s="58">
        <v>678.781311496948</v>
      </c>
      <c r="M32" s="58">
        <v>188.55036445554805</v>
      </c>
      <c r="N32" s="59">
        <v>24.941440804591142</v>
      </c>
      <c r="O32" s="4"/>
    </row>
    <row r="33" spans="1:15" ht="12.75">
      <c r="A33" s="73">
        <v>3.2</v>
      </c>
      <c r="B33" s="58">
        <v>3.2</v>
      </c>
      <c r="C33" s="14">
        <v>655.36</v>
      </c>
      <c r="D33" s="51">
        <v>136.11242785329168</v>
      </c>
      <c r="E33" s="51"/>
      <c r="F33" s="74">
        <v>762.6848444837535</v>
      </c>
      <c r="G33" s="58">
        <v>211.85690141497258</v>
      </c>
      <c r="H33" s="59">
        <v>28.024429339840292</v>
      </c>
      <c r="I33" s="4"/>
      <c r="J33" s="58">
        <v>3.2</v>
      </c>
      <c r="K33" s="14">
        <v>655.36</v>
      </c>
      <c r="L33" s="58">
        <v>762.7441009557189</v>
      </c>
      <c r="M33" s="58">
        <v>211.87336154608724</v>
      </c>
      <c r="N33" s="59">
        <v>28.02660668586143</v>
      </c>
      <c r="O33" s="4"/>
    </row>
    <row r="34" spans="1:15" ht="12.75">
      <c r="A34" s="73">
        <v>3.4</v>
      </c>
      <c r="B34" s="58">
        <v>3.4</v>
      </c>
      <c r="C34" s="14">
        <v>696.3199999999999</v>
      </c>
      <c r="D34" s="51">
        <v>162.0032284957193</v>
      </c>
      <c r="E34" s="51"/>
      <c r="F34" s="74">
        <v>907.759923761698</v>
      </c>
      <c r="G34" s="58">
        <v>252.15553457997385</v>
      </c>
      <c r="H34" s="59">
        <v>33.35513223449193</v>
      </c>
      <c r="I34" s="4"/>
      <c r="J34" s="58">
        <v>3.4</v>
      </c>
      <c r="K34" s="14">
        <v>696.3199999999999</v>
      </c>
      <c r="L34" s="58">
        <v>907.830451779742</v>
      </c>
      <c r="M34" s="58">
        <v>252.17512569611287</v>
      </c>
      <c r="N34" s="59">
        <v>33.35772374718876</v>
      </c>
      <c r="O34" s="4"/>
    </row>
    <row r="35" spans="1:15" ht="12.75">
      <c r="A35" s="73">
        <v>3.6</v>
      </c>
      <c r="B35" s="58">
        <v>3.6</v>
      </c>
      <c r="C35" s="14">
        <v>737.28</v>
      </c>
      <c r="D35" s="51">
        <v>190.83816868150433</v>
      </c>
      <c r="E35" s="51"/>
      <c r="F35" s="74">
        <v>1069.3320316003574</v>
      </c>
      <c r="G35" s="58">
        <v>297.03667568217304</v>
      </c>
      <c r="H35" s="59">
        <v>39.29200924491484</v>
      </c>
      <c r="I35" s="4"/>
      <c r="J35" s="58">
        <v>3.6</v>
      </c>
      <c r="K35" s="14">
        <v>737.28</v>
      </c>
      <c r="L35" s="58">
        <v>1069.4151128940405</v>
      </c>
      <c r="M35" s="58">
        <v>297.0597538193257</v>
      </c>
      <c r="N35" s="59">
        <v>39.295062020725354</v>
      </c>
      <c r="O35" s="4"/>
    </row>
    <row r="36" spans="1:15" ht="12.75">
      <c r="A36" s="73">
        <v>3.8</v>
      </c>
      <c r="B36" s="58">
        <v>3.8</v>
      </c>
      <c r="C36" s="14">
        <v>778.24</v>
      </c>
      <c r="D36" s="51">
        <v>222.91212609703592</v>
      </c>
      <c r="E36" s="51"/>
      <c r="F36" s="74">
        <v>1249.0534693063241</v>
      </c>
      <c r="G36" s="58">
        <v>346.9592973071019</v>
      </c>
      <c r="H36" s="59">
        <v>45.89577326130164</v>
      </c>
      <c r="I36" s="4"/>
      <c r="J36" s="58">
        <v>3.8</v>
      </c>
      <c r="K36" s="14">
        <v>778.24</v>
      </c>
      <c r="L36" s="58">
        <v>1249.1505139800481</v>
      </c>
      <c r="M36" s="58">
        <v>346.9862541609357</v>
      </c>
      <c r="N36" s="59">
        <v>45.899339113725816</v>
      </c>
      <c r="O36" s="4"/>
    </row>
    <row r="37" spans="1:15" ht="12.75">
      <c r="A37" s="73">
        <v>4.1</v>
      </c>
      <c r="B37" s="58">
        <v>4.1</v>
      </c>
      <c r="C37" s="14">
        <v>839.68</v>
      </c>
      <c r="D37" s="51">
        <v>278.1305141784318</v>
      </c>
      <c r="E37" s="51"/>
      <c r="F37" s="74">
        <v>1558.4611287736552</v>
      </c>
      <c r="G37" s="58">
        <v>432.9058694501178</v>
      </c>
      <c r="H37" s="59">
        <v>57.2647851836728</v>
      </c>
      <c r="I37" s="4"/>
      <c r="J37" s="58">
        <v>4.1</v>
      </c>
      <c r="K37" s="14">
        <v>839.68</v>
      </c>
      <c r="L37" s="58">
        <v>1558.5822127428128</v>
      </c>
      <c r="M37" s="58">
        <v>432.9395038860218</v>
      </c>
      <c r="N37" s="59">
        <v>57.26923434660345</v>
      </c>
      <c r="O37" s="4"/>
    </row>
    <row r="38" spans="1:15" ht="12.75">
      <c r="A38" s="73">
        <v>4.4</v>
      </c>
      <c r="B38" s="58">
        <v>4.4</v>
      </c>
      <c r="C38" s="14">
        <v>901.1200000000001</v>
      </c>
      <c r="D38" s="51">
        <v>343.42690133296196</v>
      </c>
      <c r="E38" s="51"/>
      <c r="F38" s="74">
        <v>1924.3392904355806</v>
      </c>
      <c r="G38" s="58">
        <v>534.5386922152921</v>
      </c>
      <c r="H38" s="59">
        <v>70.7087742214066</v>
      </c>
      <c r="I38" s="4"/>
      <c r="J38" s="58">
        <v>4.4</v>
      </c>
      <c r="K38" s="14">
        <v>901.1200000000001</v>
      </c>
      <c r="L38" s="58">
        <v>1924.488801151626</v>
      </c>
      <c r="M38" s="58">
        <v>534.5802229697824</v>
      </c>
      <c r="N38" s="59">
        <v>70.71426790930097</v>
      </c>
      <c r="O38" s="4"/>
    </row>
    <row r="39" spans="1:15" ht="12.75">
      <c r="A39" s="73">
        <v>4.7</v>
      </c>
      <c r="B39" s="58">
        <v>4.7</v>
      </c>
      <c r="C39" s="14">
        <v>962.5600000000001</v>
      </c>
      <c r="D39" s="51">
        <v>418.91016735428775</v>
      </c>
      <c r="E39" s="51"/>
      <c r="F39" s="74">
        <v>2347.2980453014643</v>
      </c>
      <c r="G39" s="58">
        <v>652.027235327584</v>
      </c>
      <c r="H39" s="59">
        <v>86.25015782845726</v>
      </c>
      <c r="I39" s="4"/>
      <c r="J39" s="58">
        <v>4.7</v>
      </c>
      <c r="K39" s="14">
        <v>962.5600000000001</v>
      </c>
      <c r="L39" s="58">
        <v>2347.480417616611</v>
      </c>
      <c r="M39" s="58">
        <v>652.0778943040541</v>
      </c>
      <c r="N39" s="59">
        <v>86.25685899748707</v>
      </c>
      <c r="O39" s="4"/>
    </row>
    <row r="40" spans="1:15" ht="12.75">
      <c r="A40" s="73">
        <v>5</v>
      </c>
      <c r="B40" s="58">
        <v>5</v>
      </c>
      <c r="C40" s="14">
        <v>1024</v>
      </c>
      <c r="D40" s="51">
        <v>498.6005700112275</v>
      </c>
      <c r="E40" s="51"/>
      <c r="F40" s="74">
        <v>2793.8308367286063</v>
      </c>
      <c r="G40" s="58">
        <v>776.064121934353</v>
      </c>
      <c r="H40" s="59">
        <v>102.65775626414133</v>
      </c>
      <c r="I40" s="4"/>
      <c r="J40" s="58">
        <v>5</v>
      </c>
      <c r="K40" s="14">
        <v>1024</v>
      </c>
      <c r="L40" s="58">
        <v>2794.047902217517</v>
      </c>
      <c r="M40" s="58">
        <v>776.1244179035431</v>
      </c>
      <c r="N40" s="59">
        <v>102.6657322144963</v>
      </c>
      <c r="O40" s="4"/>
    </row>
    <row r="41" spans="1:15" ht="12.75">
      <c r="A41" s="68"/>
      <c r="B41" s="51"/>
      <c r="C41" s="51"/>
      <c r="D41" s="51"/>
      <c r="E41" s="51"/>
      <c r="F41" s="51"/>
      <c r="G41" s="51"/>
      <c r="H41" s="49"/>
      <c r="I41" s="4"/>
      <c r="J41" s="49"/>
      <c r="K41" s="49"/>
      <c r="L41" s="49"/>
      <c r="M41" s="49"/>
      <c r="N41" s="49"/>
      <c r="O41" s="4"/>
    </row>
    <row r="42" spans="1:15" ht="12.75">
      <c r="A42" s="68"/>
      <c r="B42" s="51"/>
      <c r="C42" s="52" t="s">
        <v>10</v>
      </c>
      <c r="D42" s="51"/>
      <c r="E42" s="49"/>
      <c r="F42" s="49"/>
      <c r="G42" s="51"/>
      <c r="H42" s="53" t="s">
        <v>21</v>
      </c>
      <c r="I42" s="4"/>
      <c r="J42" s="49"/>
      <c r="K42" s="51"/>
      <c r="L42" s="49"/>
      <c r="M42" s="49"/>
      <c r="N42" s="52" t="s">
        <v>21</v>
      </c>
      <c r="O42" s="4"/>
    </row>
    <row r="43" spans="1:15" ht="12.75">
      <c r="A43" s="68"/>
      <c r="B43" s="51"/>
      <c r="C43" s="75">
        <v>1</v>
      </c>
      <c r="D43" s="51"/>
      <c r="E43" s="76" t="s">
        <v>23</v>
      </c>
      <c r="F43" s="49"/>
      <c r="G43" s="49"/>
      <c r="H43" s="14">
        <v>846.1316248378065</v>
      </c>
      <c r="I43" s="4"/>
      <c r="J43" s="49"/>
      <c r="K43" s="14"/>
      <c r="L43" s="49"/>
      <c r="M43" s="49"/>
      <c r="N43" s="14">
        <v>846.1973646715908</v>
      </c>
      <c r="O43" s="4"/>
    </row>
    <row r="44" spans="1:15" ht="12.75">
      <c r="A44" s="68"/>
      <c r="B44" s="51"/>
      <c r="C44" s="32"/>
      <c r="D44" s="51"/>
      <c r="E44" s="76" t="s">
        <v>24</v>
      </c>
      <c r="F44" s="49"/>
      <c r="G44" s="49"/>
      <c r="H44" s="14"/>
      <c r="I44" s="4"/>
      <c r="J44" s="49"/>
      <c r="K44" s="14"/>
      <c r="L44" s="49"/>
      <c r="M44" s="49"/>
      <c r="N44" s="14"/>
      <c r="O44" s="4"/>
    </row>
    <row r="45" spans="1:15" ht="12.75">
      <c r="A45" s="68"/>
      <c r="B45" s="49"/>
      <c r="C45" s="76" t="s">
        <v>16</v>
      </c>
      <c r="D45" s="49"/>
      <c r="E45" s="49"/>
      <c r="F45" s="49"/>
      <c r="G45" s="49"/>
      <c r="H45" s="53" t="s">
        <v>15</v>
      </c>
      <c r="I45" s="4"/>
      <c r="J45" s="49"/>
      <c r="K45" s="49"/>
      <c r="L45" s="49"/>
      <c r="M45" s="49"/>
      <c r="N45" s="53" t="s">
        <v>15</v>
      </c>
      <c r="O45" s="4"/>
    </row>
    <row r="46" spans="1:15" ht="12.75">
      <c r="A46" s="68"/>
      <c r="B46" s="49"/>
      <c r="C46" s="76" t="s">
        <v>17</v>
      </c>
      <c r="D46" s="49"/>
      <c r="E46" s="49"/>
      <c r="F46" s="49"/>
      <c r="G46" s="49"/>
      <c r="H46" s="14">
        <v>676.9052998702452</v>
      </c>
      <c r="I46" s="4"/>
      <c r="J46" s="49"/>
      <c r="K46" s="49"/>
      <c r="L46" s="49"/>
      <c r="M46" s="49"/>
      <c r="N46" s="14">
        <v>676.9578917372727</v>
      </c>
      <c r="O46" s="4"/>
    </row>
    <row r="47" spans="1:15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  <c r="O47" s="4"/>
    </row>
    <row r="48" spans="1:15" ht="12.75">
      <c r="A48" s="35"/>
      <c r="B48" s="4"/>
      <c r="C48" s="31" t="s">
        <v>30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  <c r="O48" s="4"/>
    </row>
    <row r="49" spans="1:15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S48" sqref="S48"/>
    </sheetView>
  </sheetViews>
  <sheetFormatPr defaultColWidth="9.140625" defaultRowHeight="12.75"/>
  <cols>
    <col min="2" max="2" width="15.421875" style="0" bestFit="1" customWidth="1"/>
    <col min="4" max="4" width="1.28515625" style="0" customWidth="1"/>
  </cols>
  <sheetData>
    <row r="1" spans="1:14" ht="30">
      <c r="A1" s="33"/>
      <c r="B1" s="8"/>
      <c r="C1" s="8"/>
      <c r="D1" s="16"/>
      <c r="E1" s="17"/>
      <c r="F1" s="16"/>
      <c r="G1" s="18" t="s">
        <v>33</v>
      </c>
      <c r="H1" s="16"/>
      <c r="I1" s="16"/>
      <c r="J1" s="16"/>
      <c r="K1" s="16"/>
      <c r="L1" s="16"/>
      <c r="M1" s="16"/>
      <c r="N1" s="16"/>
    </row>
    <row r="2" spans="1:14" ht="30">
      <c r="A2" s="33"/>
      <c r="B2" s="8"/>
      <c r="C2" s="8"/>
      <c r="D2" s="16"/>
      <c r="E2" s="17"/>
      <c r="F2" s="16"/>
      <c r="G2" s="18" t="s">
        <v>11</v>
      </c>
      <c r="H2" s="16"/>
      <c r="I2" s="16"/>
      <c r="J2" s="16"/>
      <c r="K2" s="16"/>
      <c r="L2" s="16"/>
      <c r="M2" s="16"/>
      <c r="N2" s="16"/>
    </row>
    <row r="3" spans="1:14" ht="15">
      <c r="A3" s="34"/>
      <c r="B3" s="19"/>
      <c r="C3" s="19"/>
      <c r="D3" s="19"/>
      <c r="E3" s="19" t="s">
        <v>12</v>
      </c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34"/>
      <c r="B4" s="19"/>
      <c r="C4" s="19"/>
      <c r="D4" s="19"/>
      <c r="E4" s="19" t="s">
        <v>13</v>
      </c>
      <c r="F4" s="19"/>
      <c r="G4" s="19"/>
      <c r="H4" s="19"/>
      <c r="I4" s="19"/>
      <c r="J4" s="19"/>
      <c r="K4" s="19"/>
      <c r="L4" s="19"/>
      <c r="M4" s="19"/>
      <c r="N4" s="19"/>
    </row>
    <row r="5" spans="1:14" ht="15">
      <c r="A5" s="34"/>
      <c r="B5" s="19"/>
      <c r="C5" s="19"/>
      <c r="D5" s="19"/>
      <c r="E5" s="19" t="s">
        <v>14</v>
      </c>
      <c r="F5" s="19"/>
      <c r="G5" s="19"/>
      <c r="H5" s="19"/>
      <c r="I5" s="19"/>
      <c r="J5" s="60"/>
      <c r="K5" s="60"/>
      <c r="L5" s="60"/>
      <c r="M5" s="60"/>
      <c r="N5" s="60"/>
    </row>
    <row r="6" spans="1:14" ht="15">
      <c r="A6" s="34"/>
      <c r="B6" s="19"/>
      <c r="C6" s="19"/>
      <c r="D6" s="19"/>
      <c r="E6" s="20" t="s">
        <v>18</v>
      </c>
      <c r="F6" s="19"/>
      <c r="G6" s="19"/>
      <c r="H6" s="19"/>
      <c r="I6" s="19"/>
      <c r="J6" s="60"/>
      <c r="K6" s="56"/>
      <c r="L6" s="60"/>
      <c r="M6" s="60"/>
      <c r="N6" s="60"/>
    </row>
    <row r="7" spans="1:14" ht="18">
      <c r="A7" s="35"/>
      <c r="B7" s="4"/>
      <c r="C7" s="4"/>
      <c r="D7" s="4"/>
      <c r="E7" s="4"/>
      <c r="F7" s="7" t="s">
        <v>1</v>
      </c>
      <c r="G7" s="7" t="s">
        <v>2</v>
      </c>
      <c r="H7" s="7"/>
      <c r="I7" s="7"/>
      <c r="J7" s="48" t="s">
        <v>3</v>
      </c>
      <c r="K7" s="48"/>
      <c r="L7" s="49"/>
      <c r="M7" s="49"/>
      <c r="N7" s="49"/>
    </row>
    <row r="8" spans="1:14" ht="12.75">
      <c r="A8" s="35"/>
      <c r="B8" s="4"/>
      <c r="C8" s="4"/>
      <c r="D8" s="4"/>
      <c r="E8" s="4"/>
      <c r="F8" s="21">
        <v>3.04</v>
      </c>
      <c r="G8" s="22">
        <v>77.21615443230885</v>
      </c>
      <c r="H8" s="5">
        <v>7.25833565856</v>
      </c>
      <c r="I8" s="4"/>
      <c r="J8" s="54">
        <v>7.258</v>
      </c>
      <c r="K8" s="55">
        <v>184.3535687071374</v>
      </c>
      <c r="L8" s="49"/>
      <c r="M8" s="49"/>
      <c r="N8" s="49"/>
    </row>
    <row r="9" spans="1:14" ht="12.75">
      <c r="A9" s="35"/>
      <c r="B9" s="4"/>
      <c r="C9" s="4"/>
      <c r="D9" s="4"/>
      <c r="E9" s="4"/>
      <c r="F9" s="25" t="s">
        <v>20</v>
      </c>
      <c r="G9" s="26" t="s">
        <v>19</v>
      </c>
      <c r="H9" s="4" t="s">
        <v>20</v>
      </c>
      <c r="I9" s="4"/>
      <c r="J9" s="50" t="s">
        <v>20</v>
      </c>
      <c r="K9" s="50" t="s">
        <v>19</v>
      </c>
      <c r="L9" s="49"/>
      <c r="M9" s="49"/>
      <c r="N9" s="49"/>
    </row>
    <row r="10" spans="1:14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 t="s">
        <v>4</v>
      </c>
      <c r="K10" s="56" t="s">
        <v>9</v>
      </c>
      <c r="L10" s="56" t="s">
        <v>5</v>
      </c>
      <c r="M10" s="56" t="s">
        <v>8</v>
      </c>
      <c r="N10" s="57" t="s">
        <v>6</v>
      </c>
    </row>
    <row r="11" spans="1:14" ht="12.75">
      <c r="A11" s="36">
        <v>0.38</v>
      </c>
      <c r="B11" s="5">
        <v>0.38</v>
      </c>
      <c r="C11" s="13"/>
      <c r="D11" s="2">
        <v>1.1449455732225644</v>
      </c>
      <c r="E11" s="3"/>
      <c r="F11" s="12">
        <v>7.5624633459209</v>
      </c>
      <c r="G11" s="5">
        <v>2.1006842644363526</v>
      </c>
      <c r="H11" s="28">
        <v>0.2778784988396436</v>
      </c>
      <c r="I11" s="4"/>
      <c r="J11" s="58">
        <v>0.38</v>
      </c>
      <c r="K11" s="14">
        <v>77.824</v>
      </c>
      <c r="L11" s="58">
        <v>7.56211362310893</v>
      </c>
      <c r="M11" s="58">
        <v>2.100587119210728</v>
      </c>
      <c r="N11" s="59">
        <v>0.2778656484699221</v>
      </c>
    </row>
    <row r="12" spans="1:14" ht="12.75">
      <c r="A12" s="36">
        <v>0.4</v>
      </c>
      <c r="B12" s="5">
        <v>0.4</v>
      </c>
      <c r="C12" s="13">
        <v>81.92</v>
      </c>
      <c r="D12" s="2">
        <v>1.3681651369651544</v>
      </c>
      <c r="E12" s="3"/>
      <c r="F12" s="12">
        <v>9.036847638393855</v>
      </c>
      <c r="G12" s="5">
        <v>2.5102354571175924</v>
      </c>
      <c r="H12" s="28">
        <v>0.3320539275544316</v>
      </c>
      <c r="I12" s="4"/>
      <c r="J12" s="58">
        <v>0.4</v>
      </c>
      <c r="K12" s="14">
        <v>81.92</v>
      </c>
      <c r="L12" s="58">
        <v>9.036429733324713</v>
      </c>
      <c r="M12" s="58">
        <v>2.5101193723760713</v>
      </c>
      <c r="N12" s="59">
        <v>0.3320385718656885</v>
      </c>
    </row>
    <row r="13" spans="1:14" ht="12.75">
      <c r="A13" s="36">
        <v>0.44</v>
      </c>
      <c r="B13" s="5">
        <v>0.44</v>
      </c>
      <c r="C13" s="13">
        <v>90.112</v>
      </c>
      <c r="D13" s="2">
        <v>1.7604775786204505</v>
      </c>
      <c r="E13" s="3"/>
      <c r="F13" s="12">
        <v>11.628104838346525</v>
      </c>
      <c r="G13" s="5">
        <v>3.2300291243469466</v>
      </c>
      <c r="H13" s="28">
        <v>0.4272682284896757</v>
      </c>
      <c r="I13" s="4"/>
      <c r="J13" s="58">
        <v>0.44</v>
      </c>
      <c r="K13" s="14">
        <v>90.112</v>
      </c>
      <c r="L13" s="58">
        <v>11.62756710172078</v>
      </c>
      <c r="M13" s="58">
        <v>3.229879753061898</v>
      </c>
      <c r="N13" s="59">
        <v>0.42724846965720303</v>
      </c>
    </row>
    <row r="14" spans="1:14" ht="12.75">
      <c r="A14" s="36">
        <v>0.5</v>
      </c>
      <c r="B14" s="5">
        <v>0.5</v>
      </c>
      <c r="C14" s="13">
        <v>102.4</v>
      </c>
      <c r="D14" s="2">
        <v>2.254016251344356</v>
      </c>
      <c r="E14" s="3"/>
      <c r="F14" s="12">
        <v>14.887969944216895</v>
      </c>
      <c r="G14" s="5">
        <v>4.1355472100353525</v>
      </c>
      <c r="H14" s="28">
        <v>0.5470501541141611</v>
      </c>
      <c r="I14" s="4"/>
      <c r="J14" s="58">
        <v>0.5</v>
      </c>
      <c r="K14" s="14">
        <v>102.4</v>
      </c>
      <c r="L14" s="58">
        <v>14.887281456554176</v>
      </c>
      <c r="M14" s="58">
        <v>4.135355963462222</v>
      </c>
      <c r="N14" s="59">
        <v>0.5470248560188931</v>
      </c>
    </row>
    <row r="15" spans="1:14" ht="12.75">
      <c r="A15" s="36">
        <v>0.6</v>
      </c>
      <c r="B15" s="5">
        <v>0.6</v>
      </c>
      <c r="C15" s="13">
        <v>122.88</v>
      </c>
      <c r="D15" s="2">
        <v>2.967738376905497</v>
      </c>
      <c r="E15" s="3"/>
      <c r="F15" s="12">
        <v>19.602165570596835</v>
      </c>
      <c r="G15" s="5">
        <v>5.44504599618849</v>
      </c>
      <c r="H15" s="28">
        <v>0.7202706437845613</v>
      </c>
      <c r="I15" s="4"/>
      <c r="J15" s="58">
        <v>0.6</v>
      </c>
      <c r="K15" s="14">
        <v>122.88</v>
      </c>
      <c r="L15" s="58">
        <v>19.601259077017886</v>
      </c>
      <c r="M15" s="58">
        <v>5.444794192416359</v>
      </c>
      <c r="N15" s="59">
        <v>0.7202373351834608</v>
      </c>
    </row>
    <row r="16" spans="1:14" ht="12.75">
      <c r="A16" s="36">
        <v>0.7</v>
      </c>
      <c r="B16" s="5">
        <v>0.7</v>
      </c>
      <c r="C16" s="13">
        <v>143.35999999999999</v>
      </c>
      <c r="D16" s="2">
        <v>3.7150875229953098</v>
      </c>
      <c r="E16" s="3"/>
      <c r="F16" s="12">
        <v>24.538470540973663</v>
      </c>
      <c r="G16" s="5">
        <v>6.816241822390121</v>
      </c>
      <c r="H16" s="28">
        <v>0.9016524174526424</v>
      </c>
      <c r="I16" s="4"/>
      <c r="J16" s="58">
        <v>0.7</v>
      </c>
      <c r="K16" s="14">
        <v>143.35999999999999</v>
      </c>
      <c r="L16" s="58">
        <v>24.537335770128962</v>
      </c>
      <c r="M16" s="58">
        <v>6.8159266082663414</v>
      </c>
      <c r="N16" s="59">
        <v>0.9016107209306986</v>
      </c>
    </row>
    <row r="17" spans="1:14" ht="12.75">
      <c r="A17" s="36">
        <v>0.8</v>
      </c>
      <c r="B17" s="5">
        <v>0.8</v>
      </c>
      <c r="C17" s="13">
        <v>163.84</v>
      </c>
      <c r="D17" s="2">
        <v>4.622042907300375</v>
      </c>
      <c r="E17" s="3"/>
      <c r="F17" s="12">
        <v>30.528988353001903</v>
      </c>
      <c r="G17" s="5">
        <v>8.480274549284747</v>
      </c>
      <c r="H17" s="28">
        <v>1.1217706541613781</v>
      </c>
      <c r="I17" s="4"/>
      <c r="J17" s="58">
        <v>0.8</v>
      </c>
      <c r="K17" s="14">
        <v>163.84</v>
      </c>
      <c r="L17" s="58">
        <v>30.527576553279367</v>
      </c>
      <c r="M17" s="58">
        <v>8.479882382694841</v>
      </c>
      <c r="N17" s="59">
        <v>1.1217187783677887</v>
      </c>
    </row>
    <row r="18" spans="1:14" ht="12.75">
      <c r="A18" s="36">
        <v>0.9</v>
      </c>
      <c r="B18" s="5">
        <v>0.9</v>
      </c>
      <c r="C18" s="13">
        <v>184.32</v>
      </c>
      <c r="D18" s="2">
        <v>5.7585179059102005</v>
      </c>
      <c r="E18" s="3"/>
      <c r="F18" s="12">
        <v>38.03550282980108</v>
      </c>
      <c r="G18" s="5">
        <v>10.565417461174857</v>
      </c>
      <c r="H18" s="28">
        <v>1.3975933430020606</v>
      </c>
      <c r="I18" s="4"/>
      <c r="J18" s="58">
        <v>0.9</v>
      </c>
      <c r="K18" s="14">
        <v>184.32</v>
      </c>
      <c r="L18" s="58">
        <v>38.03374389459757</v>
      </c>
      <c r="M18" s="58">
        <v>10.564928868062378</v>
      </c>
      <c r="N18" s="59">
        <v>1.3975287119087845</v>
      </c>
    </row>
    <row r="19" spans="1:14" ht="12.75">
      <c r="A19" s="36">
        <v>1</v>
      </c>
      <c r="B19" s="5">
        <v>1</v>
      </c>
      <c r="C19" s="13">
        <v>204.8</v>
      </c>
      <c r="D19" s="2">
        <v>7.157362782771606</v>
      </c>
      <c r="E19" s="3"/>
      <c r="F19" s="12">
        <v>47.27499277177166</v>
      </c>
      <c r="G19" s="5">
        <v>13.131942447108791</v>
      </c>
      <c r="H19" s="28">
        <v>1.7370932490086959</v>
      </c>
      <c r="I19" s="4"/>
      <c r="J19" s="58">
        <v>1</v>
      </c>
      <c r="K19" s="14">
        <v>204.8</v>
      </c>
      <c r="L19" s="58">
        <v>47.27280656039425</v>
      </c>
      <c r="M19" s="58">
        <v>13.131335166170137</v>
      </c>
      <c r="N19" s="59">
        <v>1.7370129178906577</v>
      </c>
    </row>
    <row r="20" spans="1:14" ht="12.75">
      <c r="A20" s="36">
        <v>1.1</v>
      </c>
      <c r="B20" s="5">
        <v>1.1</v>
      </c>
      <c r="C20" s="13">
        <v>225.28000000000003</v>
      </c>
      <c r="D20" s="2">
        <v>8.829235859935933</v>
      </c>
      <c r="E20" s="3"/>
      <c r="F20" s="12">
        <v>58.31785730680879</v>
      </c>
      <c r="G20" s="5">
        <v>16.199404820406407</v>
      </c>
      <c r="H20" s="28">
        <v>2.1428571488814545</v>
      </c>
      <c r="I20" s="4"/>
      <c r="J20" s="58">
        <v>1.1</v>
      </c>
      <c r="K20" s="14">
        <v>225.28000000000003</v>
      </c>
      <c r="L20" s="58">
        <v>58.31516042298765</v>
      </c>
      <c r="M20" s="58">
        <v>16.198655686011048</v>
      </c>
      <c r="N20" s="59">
        <v>2.142758053389221</v>
      </c>
    </row>
    <row r="21" spans="1:14" ht="12.75">
      <c r="A21" s="36">
        <v>1.2</v>
      </c>
      <c r="B21" s="5">
        <v>1.2</v>
      </c>
      <c r="C21" s="13">
        <v>245.76</v>
      </c>
      <c r="D21" s="2">
        <v>10.773885709052362</v>
      </c>
      <c r="E21" s="3"/>
      <c r="F21" s="12">
        <v>71.16243572917092</v>
      </c>
      <c r="G21" s="5">
        <v>19.767343273916907</v>
      </c>
      <c r="H21" s="28">
        <v>2.614824020913868</v>
      </c>
      <c r="I21" s="4"/>
      <c r="J21" s="58">
        <v>1.2</v>
      </c>
      <c r="K21" s="14">
        <v>245.76</v>
      </c>
      <c r="L21" s="58">
        <v>71.15914485343487</v>
      </c>
      <c r="M21" s="58">
        <v>19.766429141767272</v>
      </c>
      <c r="N21" s="59">
        <v>2.614703099519929</v>
      </c>
    </row>
    <row r="22" spans="1:14" ht="12.75">
      <c r="A22" s="36">
        <v>1.3</v>
      </c>
      <c r="B22" s="5">
        <v>1.3</v>
      </c>
      <c r="C22" s="13">
        <v>266.24</v>
      </c>
      <c r="D22" s="2">
        <v>12.988353005235345</v>
      </c>
      <c r="E22" s="3"/>
      <c r="F22" s="12">
        <v>85.78918144511682</v>
      </c>
      <c r="G22" s="5">
        <v>23.830328198263377</v>
      </c>
      <c r="H22" s="28">
        <v>3.152275636418035</v>
      </c>
      <c r="I22" s="4"/>
      <c r="J22" s="58">
        <v>1.3</v>
      </c>
      <c r="K22" s="14">
        <v>266.24</v>
      </c>
      <c r="L22" s="58">
        <v>85.7852141619183</v>
      </c>
      <c r="M22" s="58">
        <v>23.829226175151796</v>
      </c>
      <c r="N22" s="59">
        <v>3.15212986080905</v>
      </c>
    </row>
    <row r="23" spans="1:14" ht="12.75">
      <c r="A23" s="36">
        <v>1.4</v>
      </c>
      <c r="B23" s="5">
        <v>1.4</v>
      </c>
      <c r="C23" s="13">
        <v>286.71999999999997</v>
      </c>
      <c r="D23" s="2">
        <v>15.472566886729101</v>
      </c>
      <c r="E23" s="3"/>
      <c r="F23" s="12">
        <v>102.19762640669448</v>
      </c>
      <c r="G23" s="5">
        <v>28.388229580125714</v>
      </c>
      <c r="H23" s="28">
        <v>3.755194797232941</v>
      </c>
      <c r="I23" s="4"/>
      <c r="J23" s="58">
        <v>1.4</v>
      </c>
      <c r="K23" s="14">
        <v>286.71999999999997</v>
      </c>
      <c r="L23" s="58">
        <v>102.19290032213064</v>
      </c>
      <c r="M23" s="58">
        <v>28.386916778856932</v>
      </c>
      <c r="N23" s="59">
        <v>3.7550211398908924</v>
      </c>
    </row>
    <row r="24" spans="1:14" ht="12.75">
      <c r="A24" s="36">
        <v>1.5</v>
      </c>
      <c r="B24" s="5">
        <v>1.5</v>
      </c>
      <c r="C24" s="13">
        <v>307.2</v>
      </c>
      <c r="D24" s="2">
        <v>18.232777007713636</v>
      </c>
      <c r="E24" s="3"/>
      <c r="F24" s="12">
        <v>120.4290501137913</v>
      </c>
      <c r="G24" s="5">
        <v>33.45251394725959</v>
      </c>
      <c r="H24" s="28">
        <v>4.425098295564626</v>
      </c>
      <c r="I24" s="4"/>
      <c r="J24" s="58">
        <v>1.5</v>
      </c>
      <c r="K24" s="14">
        <v>307.2</v>
      </c>
      <c r="L24" s="58">
        <v>120.42348092500688</v>
      </c>
      <c r="M24" s="58">
        <v>33.4509669503738</v>
      </c>
      <c r="N24" s="59">
        <v>4.424893658828105</v>
      </c>
    </row>
    <row r="25" spans="1:14" ht="12.75">
      <c r="A25" s="36">
        <v>1.6</v>
      </c>
      <c r="B25" s="5">
        <v>1.6</v>
      </c>
      <c r="C25" s="13">
        <v>327.68</v>
      </c>
      <c r="D25" s="2">
        <v>21.28322895713532</v>
      </c>
      <c r="E25" s="3"/>
      <c r="F25" s="12">
        <v>140.57754589867358</v>
      </c>
      <c r="G25" s="5">
        <v>39.04931833642656</v>
      </c>
      <c r="H25" s="28">
        <v>5.165443538441065</v>
      </c>
      <c r="I25" s="4"/>
      <c r="J25" s="58">
        <v>1.6</v>
      </c>
      <c r="K25" s="14">
        <v>327.68</v>
      </c>
      <c r="L25" s="58">
        <v>140.5710449515082</v>
      </c>
      <c r="M25" s="58">
        <v>39.04751251776806</v>
      </c>
      <c r="N25" s="59">
        <v>5.165204664762381</v>
      </c>
    </row>
    <row r="26" spans="1:14" ht="12.75">
      <c r="A26" s="36">
        <v>1.8</v>
      </c>
      <c r="B26" s="5">
        <v>1.8</v>
      </c>
      <c r="C26" s="13">
        <v>368.64</v>
      </c>
      <c r="D26" s="2">
        <v>28.352537615227234</v>
      </c>
      <c r="E26" s="3"/>
      <c r="F26" s="12">
        <v>187.27093365277346</v>
      </c>
      <c r="G26" s="5">
        <v>52.019703834052834</v>
      </c>
      <c r="H26" s="28">
        <v>6.881166035376574</v>
      </c>
      <c r="I26" s="4"/>
      <c r="J26" s="58">
        <v>1.8</v>
      </c>
      <c r="K26" s="14">
        <v>368.64</v>
      </c>
      <c r="L26" s="58">
        <v>187.26227339030055</v>
      </c>
      <c r="M26" s="58">
        <v>52.01729820558621</v>
      </c>
      <c r="N26" s="59">
        <v>6.880847818860943</v>
      </c>
    </row>
    <row r="27" spans="1:14" ht="12.75">
      <c r="A27" s="36">
        <v>2</v>
      </c>
      <c r="B27" s="5">
        <v>2</v>
      </c>
      <c r="C27" s="13">
        <v>409.6</v>
      </c>
      <c r="D27" s="2">
        <v>36.94191275281902</v>
      </c>
      <c r="E27" s="3"/>
      <c r="F27" s="12">
        <v>244.00449039257083</v>
      </c>
      <c r="G27" s="5">
        <v>67.77902516327066</v>
      </c>
      <c r="H27" s="28">
        <v>8.9658089433243</v>
      </c>
      <c r="I27" s="4"/>
      <c r="J27" s="58">
        <v>2</v>
      </c>
      <c r="K27" s="14">
        <v>409.6</v>
      </c>
      <c r="L27" s="58">
        <v>243.993206511564</v>
      </c>
      <c r="M27" s="58">
        <v>67.77589075187737</v>
      </c>
      <c r="N27" s="59">
        <v>8.965394323408562</v>
      </c>
    </row>
    <row r="28" spans="1:14" ht="12.75">
      <c r="A28" s="36">
        <v>2.2</v>
      </c>
      <c r="B28" s="5">
        <v>2.2</v>
      </c>
      <c r="C28" s="13">
        <v>450.56000000000006</v>
      </c>
      <c r="D28" s="2">
        <v>47.376927804753954</v>
      </c>
      <c r="E28" s="3"/>
      <c r="F28" s="12">
        <v>312.9286564752243</v>
      </c>
      <c r="G28" s="5">
        <v>86.9246268682131</v>
      </c>
      <c r="H28" s="28">
        <v>11.49838899412913</v>
      </c>
      <c r="I28" s="4"/>
      <c r="J28" s="58">
        <v>2.2</v>
      </c>
      <c r="K28" s="14">
        <v>450.56000000000006</v>
      </c>
      <c r="L28" s="58">
        <v>312.9141852262828</v>
      </c>
      <c r="M28" s="58">
        <v>86.92060707683726</v>
      </c>
      <c r="N28" s="59">
        <v>11.4978572561559</v>
      </c>
    </row>
    <row r="29" spans="1:14" ht="12.75">
      <c r="A29" s="36">
        <v>2.4</v>
      </c>
      <c r="B29" s="5">
        <v>2.4</v>
      </c>
      <c r="C29" s="13">
        <v>491.52</v>
      </c>
      <c r="D29" s="2">
        <v>59.98131529041083</v>
      </c>
      <c r="E29" s="3"/>
      <c r="F29" s="12">
        <v>396.1817128539444</v>
      </c>
      <c r="G29" s="5">
        <v>110.05047588080271</v>
      </c>
      <c r="H29" s="28">
        <v>14.557476129117928</v>
      </c>
      <c r="I29" s="4"/>
      <c r="J29" s="58">
        <v>2.4</v>
      </c>
      <c r="K29" s="14">
        <v>491.52</v>
      </c>
      <c r="L29" s="58">
        <v>396.16339160379965</v>
      </c>
      <c r="M29" s="58">
        <v>110.04538664464731</v>
      </c>
      <c r="N29" s="59">
        <v>14.556802924997232</v>
      </c>
    </row>
    <row r="30" spans="1:14" ht="12.75">
      <c r="A30" s="36">
        <v>2.6</v>
      </c>
      <c r="B30" s="5">
        <v>2.6</v>
      </c>
      <c r="C30" s="13">
        <v>532.48</v>
      </c>
      <c r="D30" s="2">
        <v>75.02033437344653</v>
      </c>
      <c r="E30" s="3"/>
      <c r="F30" s="12">
        <v>495.5157189708921</v>
      </c>
      <c r="G30" s="5">
        <v>137.64325537980685</v>
      </c>
      <c r="H30" s="28">
        <v>18.207448795549958</v>
      </c>
      <c r="I30" s="4"/>
      <c r="J30" s="58">
        <v>2.6</v>
      </c>
      <c r="K30" s="14">
        <v>532.48</v>
      </c>
      <c r="L30" s="58">
        <v>495.49280406305223</v>
      </c>
      <c r="M30" s="58">
        <v>137.636890127624</v>
      </c>
      <c r="N30" s="59">
        <v>18.206606800038664</v>
      </c>
    </row>
    <row r="31" spans="1:14" ht="12.75">
      <c r="A31" s="36">
        <v>2.8</v>
      </c>
      <c r="B31" s="5">
        <v>2.8</v>
      </c>
      <c r="C31" s="13">
        <v>573.4399999999999</v>
      </c>
      <c r="D31" s="2">
        <v>92.66996660376684</v>
      </c>
      <c r="E31" s="3"/>
      <c r="F31" s="12">
        <v>612.0930480006936</v>
      </c>
      <c r="G31" s="5">
        <v>170.02584680287998</v>
      </c>
      <c r="H31" s="28">
        <v>22.491017747591165</v>
      </c>
      <c r="I31" s="4"/>
      <c r="J31" s="58">
        <v>2.8</v>
      </c>
      <c r="K31" s="14">
        <v>573.4399999999999</v>
      </c>
      <c r="L31" s="58">
        <v>612.0647420252271</v>
      </c>
      <c r="M31" s="58">
        <v>170.0179840319108</v>
      </c>
      <c r="N31" s="59">
        <v>22.489977660305975</v>
      </c>
    </row>
    <row r="32" spans="1:14" ht="12.75">
      <c r="A32" s="36">
        <v>3.073</v>
      </c>
      <c r="B32" s="5">
        <v>3.073</v>
      </c>
      <c r="C32" s="13">
        <v>629.3504</v>
      </c>
      <c r="D32" s="2">
        <v>121.12918628085828</v>
      </c>
      <c r="E32" s="3"/>
      <c r="F32" s="12">
        <v>800.0686257879865</v>
      </c>
      <c r="G32" s="5">
        <v>222.24128511890038</v>
      </c>
      <c r="H32" s="28">
        <v>29.398075538783264</v>
      </c>
      <c r="I32" s="4"/>
      <c r="J32" s="58">
        <v>3.073</v>
      </c>
      <c r="K32" s="14">
        <v>629.3504</v>
      </c>
      <c r="L32" s="58">
        <v>800.0316269640871</v>
      </c>
      <c r="M32" s="58">
        <v>222.23100766780897</v>
      </c>
      <c r="N32" s="59">
        <v>29.39671603762951</v>
      </c>
    </row>
    <row r="33" spans="1:14" ht="12.75">
      <c r="A33" s="36">
        <v>3.2</v>
      </c>
      <c r="B33" s="5">
        <v>3.2</v>
      </c>
      <c r="C33" s="13">
        <v>655.36</v>
      </c>
      <c r="D33" s="2">
        <v>136.11242785329168</v>
      </c>
      <c r="E33" s="3"/>
      <c r="F33" s="12">
        <v>899.0342166812574</v>
      </c>
      <c r="G33" s="5">
        <v>249.7317270556902</v>
      </c>
      <c r="H33" s="28">
        <v>33.03451099324848</v>
      </c>
      <c r="I33" s="4"/>
      <c r="J33" s="58">
        <v>3.2</v>
      </c>
      <c r="K33" s="14">
        <v>655.36</v>
      </c>
      <c r="L33" s="58">
        <v>898.9926412368637</v>
      </c>
      <c r="M33" s="58">
        <v>249.72017832112715</v>
      </c>
      <c r="N33" s="59">
        <v>33.03298332672657</v>
      </c>
    </row>
    <row r="34" spans="1:14" ht="12.75">
      <c r="A34" s="36">
        <v>3.4</v>
      </c>
      <c r="B34" s="5">
        <v>3.4</v>
      </c>
      <c r="C34" s="13">
        <v>696.3199999999999</v>
      </c>
      <c r="D34" s="2">
        <v>162.0032284957193</v>
      </c>
      <c r="E34" s="3"/>
      <c r="F34" s="12">
        <v>1070.045167275014</v>
      </c>
      <c r="G34" s="5">
        <v>297.23476892529163</v>
      </c>
      <c r="H34" s="28">
        <v>39.318213017637845</v>
      </c>
      <c r="I34" s="4"/>
      <c r="J34" s="58">
        <v>3.4</v>
      </c>
      <c r="K34" s="14">
        <v>696.3199999999999</v>
      </c>
      <c r="L34" s="58">
        <v>1069.995683503957</v>
      </c>
      <c r="M34" s="58">
        <v>297.2210234333204</v>
      </c>
      <c r="N34" s="59">
        <v>39.31639476406236</v>
      </c>
    </row>
    <row r="35" spans="1:14" ht="12.75">
      <c r="A35" s="36">
        <v>3.6</v>
      </c>
      <c r="B35" s="5">
        <v>3.6</v>
      </c>
      <c r="C35" s="13">
        <v>737.28</v>
      </c>
      <c r="D35" s="2">
        <v>190.83816868150433</v>
      </c>
      <c r="E35" s="3"/>
      <c r="F35" s="12">
        <v>1260.5024111272785</v>
      </c>
      <c r="G35" s="5">
        <v>350.1395589265779</v>
      </c>
      <c r="H35" s="28">
        <v>46.316458244617984</v>
      </c>
      <c r="I35" s="4"/>
      <c r="J35" s="58">
        <v>3.6</v>
      </c>
      <c r="K35" s="14">
        <v>737.28</v>
      </c>
      <c r="L35" s="58">
        <v>1260.444119744226</v>
      </c>
      <c r="M35" s="58">
        <v>350.123366875717</v>
      </c>
      <c r="N35" s="59">
        <v>46.31431636025082</v>
      </c>
    </row>
    <row r="36" spans="1:14" ht="12.75">
      <c r="A36" s="36">
        <v>3.8</v>
      </c>
      <c r="B36" s="5">
        <v>3.8</v>
      </c>
      <c r="C36" s="13">
        <v>778.24</v>
      </c>
      <c r="D36" s="2">
        <v>222.91212609703592</v>
      </c>
      <c r="E36" s="3"/>
      <c r="F36" s="12">
        <v>1472.3536405537404</v>
      </c>
      <c r="G36" s="5">
        <v>408.9871227032287</v>
      </c>
      <c r="H36" s="28">
        <v>54.10081354230169</v>
      </c>
      <c r="I36" s="4"/>
      <c r="J36" s="58">
        <v>3.8</v>
      </c>
      <c r="K36" s="14">
        <v>778.24</v>
      </c>
      <c r="L36" s="58">
        <v>1472.285552203181</v>
      </c>
      <c r="M36" s="58">
        <v>408.9682092725026</v>
      </c>
      <c r="N36" s="59">
        <v>54.09831167382623</v>
      </c>
    </row>
    <row r="37" spans="1:14" ht="12.75">
      <c r="A37" s="36">
        <v>4.1</v>
      </c>
      <c r="B37" s="5">
        <v>4.1</v>
      </c>
      <c r="C37" s="13">
        <v>839.68</v>
      </c>
      <c r="D37" s="2">
        <v>278.1305141784318</v>
      </c>
      <c r="E37" s="3"/>
      <c r="F37" s="12">
        <v>1837.0758122033944</v>
      </c>
      <c r="G37" s="5">
        <v>510.2988371314041</v>
      </c>
      <c r="H37" s="28">
        <v>67.50232637161103</v>
      </c>
      <c r="I37" s="4"/>
      <c r="J37" s="58">
        <v>4.1</v>
      </c>
      <c r="K37" s="14">
        <v>839.68</v>
      </c>
      <c r="L37" s="58">
        <v>1836.9908574354226</v>
      </c>
      <c r="M37" s="58">
        <v>510.2752385847264</v>
      </c>
      <c r="N37" s="59">
        <v>67.49920475603243</v>
      </c>
    </row>
    <row r="38" spans="1:14" ht="12.75">
      <c r="A38" s="36">
        <v>4.4</v>
      </c>
      <c r="B38" s="5">
        <v>4.4</v>
      </c>
      <c r="C38" s="13">
        <v>901.1200000000001</v>
      </c>
      <c r="D38" s="2">
        <v>343.42690133296196</v>
      </c>
      <c r="E38" s="3"/>
      <c r="F38" s="12">
        <v>2268.3640288889624</v>
      </c>
      <c r="G38" s="5">
        <v>630.1011196399037</v>
      </c>
      <c r="H38" s="28">
        <v>83.34977140874379</v>
      </c>
      <c r="I38" s="4"/>
      <c r="J38" s="58">
        <v>4.4</v>
      </c>
      <c r="K38" s="14">
        <v>901.1200000000001</v>
      </c>
      <c r="L38" s="58">
        <v>2268.259129385921</v>
      </c>
      <c r="M38" s="58">
        <v>630.0719808890356</v>
      </c>
      <c r="N38" s="59">
        <v>83.34591693499618</v>
      </c>
    </row>
    <row r="39" spans="1:14" ht="12.75">
      <c r="A39" s="36">
        <v>4.7</v>
      </c>
      <c r="B39" s="5">
        <v>4.7</v>
      </c>
      <c r="C39" s="13">
        <v>962.5600000000001</v>
      </c>
      <c r="D39" s="2">
        <v>418.91016735428775</v>
      </c>
      <c r="E39" s="3"/>
      <c r="F39" s="12">
        <v>2766.9374509512772</v>
      </c>
      <c r="G39" s="5">
        <v>768.5937369902297</v>
      </c>
      <c r="H39" s="28">
        <v>101.66957379942228</v>
      </c>
      <c r="I39" s="4"/>
      <c r="J39" s="58">
        <v>4.7</v>
      </c>
      <c r="K39" s="14">
        <v>962.5600000000001</v>
      </c>
      <c r="L39" s="58">
        <v>2766.8094951382527</v>
      </c>
      <c r="M39" s="58">
        <v>768.5581937088056</v>
      </c>
      <c r="N39" s="59">
        <v>101.66487213442046</v>
      </c>
    </row>
    <row r="40" spans="1:14" ht="12.75">
      <c r="A40" s="36">
        <v>5</v>
      </c>
      <c r="B40" s="5">
        <v>5</v>
      </c>
      <c r="C40" s="13">
        <v>1024</v>
      </c>
      <c r="D40" s="2">
        <v>498.6005700112275</v>
      </c>
      <c r="E40" s="3"/>
      <c r="F40" s="12">
        <v>3293.2993699886592</v>
      </c>
      <c r="G40" s="5">
        <v>914.8053812842496</v>
      </c>
      <c r="H40" s="28">
        <v>121.01044901666945</v>
      </c>
      <c r="I40" s="4"/>
      <c r="J40" s="58">
        <v>5</v>
      </c>
      <c r="K40" s="14">
        <v>1024</v>
      </c>
      <c r="L40" s="58">
        <v>3293.1470727987553</v>
      </c>
      <c r="M40" s="58">
        <v>914.7630765092424</v>
      </c>
      <c r="N40" s="59">
        <v>121.00485294134688</v>
      </c>
    </row>
    <row r="41" spans="1:14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</row>
    <row r="42" spans="1:14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 t="s">
        <v>21</v>
      </c>
    </row>
    <row r="43" spans="1:14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997.3992377679939</v>
      </c>
      <c r="I43" s="4"/>
      <c r="J43" s="49"/>
      <c r="K43" s="14"/>
      <c r="L43" s="49"/>
      <c r="M43" s="49"/>
      <c r="N43" s="14">
        <v>997.3531134761945</v>
      </c>
    </row>
    <row r="44" spans="1:14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</row>
    <row r="45" spans="1:14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 t="s">
        <v>15</v>
      </c>
    </row>
    <row r="46" spans="1:14" ht="12.75">
      <c r="A46" s="35"/>
      <c r="B46" s="4"/>
      <c r="C46" s="31" t="s">
        <v>17</v>
      </c>
      <c r="D46" s="4"/>
      <c r="E46" s="4"/>
      <c r="F46" s="4"/>
      <c r="G46" s="4"/>
      <c r="H46" s="13">
        <v>797.9193902143952</v>
      </c>
      <c r="I46" s="4"/>
      <c r="J46" s="49"/>
      <c r="K46" s="49"/>
      <c r="L46" s="49"/>
      <c r="M46" s="49"/>
      <c r="N46" s="14">
        <v>797.8824907809557</v>
      </c>
    </row>
    <row r="47" spans="1:14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</row>
    <row r="48" spans="1:14" ht="12.75">
      <c r="A48" s="35"/>
      <c r="B48" s="4"/>
      <c r="C48" s="31" t="s">
        <v>30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</row>
    <row r="49" spans="1:14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2.75">
      <c r="A66" s="35"/>
    </row>
    <row r="67" ht="12.75">
      <c r="A67" s="3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Nick_W</cp:lastModifiedBy>
  <cp:lastPrinted>2008-01-14T20:18:56Z</cp:lastPrinted>
  <dcterms:created xsi:type="dcterms:W3CDTF">2007-02-15T20:58:49Z</dcterms:created>
  <dcterms:modified xsi:type="dcterms:W3CDTF">2019-06-18T20:45:40Z</dcterms:modified>
  <cp:category/>
  <cp:version/>
  <cp:contentType/>
  <cp:contentStatus/>
</cp:coreProperties>
</file>